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hi\Documents\site2\macro\"/>
    </mc:Choice>
  </mc:AlternateContent>
  <xr:revisionPtr revIDLastSave="0" documentId="13_ncr:1_{036F10BC-82BE-4072-A60E-BB5E1FF4B20D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実質GDP" sheetId="42" r:id="rId1"/>
    <sheet name="名目GDP" sheetId="43" r:id="rId2"/>
    <sheet name="分配率" sheetId="44" r:id="rId3"/>
    <sheet name="人口" sheetId="46" r:id="rId4"/>
    <sheet name="money" sheetId="45" r:id="rId5"/>
    <sheet name="金利" sheetId="49" r:id="rId6"/>
    <sheet name="成長率と金利" sheetId="38" r:id="rId7"/>
    <sheet name="フィリップス曲線" sheetId="52" r:id="rId8"/>
    <sheet name="為替レート" sheetId="55" r:id="rId9"/>
    <sheet name="インフレ率" sheetId="53" r:id="rId10"/>
    <sheet name="貨幣数量説" sheetId="5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53" l="1"/>
  <c r="P20" i="53"/>
  <c r="P21" i="53"/>
  <c r="P22" i="53"/>
  <c r="P23" i="53"/>
  <c r="P24" i="53"/>
  <c r="P25" i="53"/>
  <c r="P26" i="53"/>
  <c r="P27" i="53"/>
  <c r="P28" i="53"/>
  <c r="P29" i="53"/>
  <c r="P30" i="53"/>
  <c r="P31" i="53"/>
  <c r="P32" i="53"/>
  <c r="P33" i="53"/>
  <c r="P34" i="53"/>
  <c r="P35" i="53"/>
  <c r="P36" i="53"/>
  <c r="P37" i="53"/>
  <c r="P38" i="53"/>
  <c r="P39" i="53"/>
  <c r="P40" i="53"/>
  <c r="P41" i="53"/>
  <c r="P42" i="53"/>
  <c r="P43" i="53"/>
  <c r="P44" i="53"/>
  <c r="P45" i="53"/>
  <c r="P46" i="53"/>
  <c r="P47" i="53"/>
  <c r="P48" i="53"/>
  <c r="P49" i="53"/>
  <c r="P50" i="53"/>
  <c r="P51" i="53"/>
  <c r="P52" i="53"/>
  <c r="P53" i="53"/>
  <c r="P54" i="53"/>
  <c r="P55" i="53"/>
  <c r="P56" i="53"/>
  <c r="P57" i="53"/>
  <c r="P58" i="53"/>
  <c r="P59" i="53"/>
  <c r="P60" i="53"/>
  <c r="P61" i="53"/>
  <c r="P62" i="53"/>
  <c r="P63" i="53"/>
  <c r="P64" i="53"/>
  <c r="P65" i="53"/>
  <c r="P66" i="53"/>
  <c r="P67" i="53"/>
  <c r="P68" i="53"/>
  <c r="P69" i="53"/>
  <c r="P70" i="53"/>
  <c r="P71" i="53"/>
  <c r="P72" i="53"/>
  <c r="P73" i="53"/>
  <c r="P74" i="53"/>
  <c r="P75" i="53"/>
  <c r="P76" i="53"/>
  <c r="P77" i="53"/>
  <c r="P78" i="53"/>
  <c r="P79" i="53"/>
  <c r="P80" i="53"/>
  <c r="P81" i="53"/>
  <c r="P82" i="53"/>
  <c r="P83" i="53"/>
  <c r="P84" i="53"/>
  <c r="P85" i="53"/>
  <c r="P86" i="53"/>
  <c r="P87" i="53"/>
  <c r="P88" i="53"/>
  <c r="P89" i="53"/>
  <c r="P90" i="53"/>
  <c r="P91" i="53"/>
  <c r="P92" i="53"/>
  <c r="P93" i="53"/>
  <c r="P94" i="53"/>
  <c r="P95" i="53"/>
  <c r="P96" i="53"/>
  <c r="P97" i="53"/>
  <c r="P98" i="53"/>
  <c r="P99" i="53"/>
  <c r="P100" i="53"/>
  <c r="P101" i="53"/>
  <c r="P102" i="53"/>
  <c r="P103" i="53"/>
  <c r="P104" i="53"/>
  <c r="P105" i="53"/>
  <c r="P106" i="53"/>
  <c r="P107" i="53"/>
  <c r="P108" i="53"/>
  <c r="P109" i="53"/>
  <c r="P110" i="53"/>
  <c r="P111" i="53"/>
  <c r="P112" i="53"/>
  <c r="P113" i="53"/>
  <c r="P114" i="53"/>
  <c r="P115" i="53"/>
  <c r="P116" i="53"/>
  <c r="P117" i="53"/>
  <c r="P118" i="53"/>
  <c r="P119" i="53"/>
  <c r="P120" i="53"/>
  <c r="P121" i="53"/>
  <c r="P122" i="53"/>
  <c r="P123" i="53"/>
  <c r="P124" i="53"/>
  <c r="P125" i="53"/>
  <c r="P126" i="53"/>
  <c r="P127" i="53"/>
  <c r="P128" i="53"/>
  <c r="P129" i="53"/>
  <c r="P130" i="53"/>
  <c r="P131" i="53"/>
  <c r="P132" i="53"/>
  <c r="P133" i="53"/>
  <c r="P134" i="53"/>
  <c r="P135" i="53"/>
  <c r="P136" i="53"/>
  <c r="P137" i="53"/>
  <c r="P138" i="53"/>
  <c r="P139" i="53"/>
  <c r="P140" i="53"/>
  <c r="P141" i="53"/>
  <c r="P142" i="53"/>
  <c r="P143" i="53"/>
  <c r="P144" i="53"/>
  <c r="P145" i="53"/>
  <c r="P146" i="53"/>
  <c r="P147" i="53"/>
  <c r="P148" i="53"/>
  <c r="P149" i="53"/>
  <c r="P150" i="53"/>
  <c r="P151" i="53"/>
  <c r="P152" i="53"/>
  <c r="P153" i="53"/>
  <c r="P154" i="53"/>
  <c r="P155" i="53"/>
  <c r="P156" i="53"/>
  <c r="P157" i="53"/>
  <c r="P158" i="53"/>
  <c r="P159" i="53"/>
  <c r="P160" i="53"/>
  <c r="P161" i="53"/>
  <c r="P162" i="53"/>
  <c r="P163" i="53"/>
  <c r="P164" i="53"/>
  <c r="P165" i="53"/>
  <c r="P166" i="53"/>
  <c r="P167" i="53"/>
  <c r="P168" i="53"/>
  <c r="P169" i="53"/>
  <c r="P170" i="53"/>
  <c r="P171" i="53"/>
  <c r="P172" i="53"/>
  <c r="P173" i="53"/>
  <c r="P174" i="53"/>
  <c r="P175" i="53"/>
  <c r="P176" i="53"/>
  <c r="P177" i="53"/>
  <c r="P178" i="53"/>
  <c r="P179" i="53"/>
  <c r="P180" i="53"/>
  <c r="P181" i="53"/>
  <c r="P182" i="53"/>
  <c r="P183" i="53"/>
  <c r="P184" i="53"/>
  <c r="P185" i="53"/>
  <c r="P186" i="53"/>
  <c r="P187" i="53"/>
  <c r="P188" i="53"/>
  <c r="P189" i="53"/>
  <c r="P190" i="53"/>
  <c r="P191" i="53"/>
  <c r="P192" i="53"/>
  <c r="P193" i="53"/>
  <c r="P194" i="53"/>
  <c r="P195" i="53"/>
  <c r="P196" i="53"/>
  <c r="P197" i="53"/>
  <c r="P198" i="53"/>
  <c r="P199" i="53"/>
  <c r="P200" i="53"/>
  <c r="P201" i="53"/>
  <c r="P202" i="53"/>
  <c r="P203" i="53"/>
  <c r="P204" i="53"/>
  <c r="P205" i="53"/>
  <c r="P206" i="53"/>
  <c r="P207" i="53"/>
  <c r="P208" i="53"/>
  <c r="P209" i="53"/>
  <c r="P210" i="53"/>
  <c r="P211" i="53"/>
  <c r="P212" i="53"/>
  <c r="P213" i="53"/>
  <c r="P214" i="53"/>
  <c r="P215" i="53"/>
  <c r="P216" i="53"/>
  <c r="P217" i="53"/>
  <c r="P218" i="53"/>
  <c r="P219" i="53"/>
  <c r="P220" i="53"/>
  <c r="P221" i="53"/>
  <c r="P222" i="53"/>
  <c r="P223" i="53"/>
  <c r="P224" i="53"/>
  <c r="P225" i="53"/>
  <c r="P226" i="53"/>
  <c r="P227" i="53"/>
  <c r="P228" i="53"/>
  <c r="P229" i="53"/>
  <c r="P230" i="53"/>
  <c r="P231" i="53"/>
  <c r="P232" i="53"/>
  <c r="P233" i="53"/>
  <c r="P234" i="53"/>
  <c r="P235" i="53"/>
  <c r="P236" i="53"/>
  <c r="P237" i="53"/>
  <c r="P238" i="53"/>
  <c r="P239" i="53"/>
  <c r="P240" i="53"/>
  <c r="P241" i="53"/>
  <c r="P242" i="53"/>
  <c r="P243" i="53"/>
  <c r="P244" i="53"/>
  <c r="P245" i="53"/>
  <c r="P246" i="53"/>
  <c r="P247" i="53"/>
  <c r="P248" i="53"/>
  <c r="P249" i="53"/>
  <c r="P250" i="53"/>
  <c r="P251" i="53"/>
  <c r="P252" i="53"/>
  <c r="P253" i="53"/>
  <c r="P254" i="53"/>
  <c r="P255" i="53"/>
  <c r="P256" i="53"/>
  <c r="P257" i="53"/>
  <c r="P258" i="53"/>
  <c r="P259" i="53"/>
  <c r="P260" i="53"/>
  <c r="P261" i="53"/>
  <c r="P262" i="53"/>
  <c r="P263" i="53"/>
  <c r="P264" i="53"/>
  <c r="P265" i="53"/>
  <c r="P266" i="53"/>
  <c r="P267" i="53"/>
  <c r="P268" i="53"/>
  <c r="P269" i="53"/>
  <c r="P270" i="53"/>
  <c r="P271" i="53"/>
  <c r="P272" i="53"/>
  <c r="P273" i="53"/>
  <c r="D62" i="52"/>
  <c r="D61" i="52"/>
  <c r="D60" i="52"/>
  <c r="D59" i="52"/>
  <c r="D58" i="52"/>
  <c r="D57" i="52"/>
  <c r="D56" i="52"/>
  <c r="D55" i="52"/>
  <c r="D54" i="52"/>
  <c r="D53" i="52"/>
  <c r="D52" i="52"/>
  <c r="D51" i="52"/>
  <c r="D50" i="52"/>
  <c r="D49" i="52"/>
  <c r="D48" i="52"/>
  <c r="D47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4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G62" i="49"/>
  <c r="F62" i="49"/>
  <c r="G61" i="49"/>
  <c r="F61" i="49"/>
  <c r="G60" i="49"/>
  <c r="F60" i="49"/>
  <c r="G59" i="49"/>
  <c r="F59" i="49"/>
  <c r="G58" i="49"/>
  <c r="F58" i="49"/>
  <c r="G57" i="49"/>
  <c r="F57" i="49"/>
  <c r="G56" i="49"/>
  <c r="F56" i="49"/>
  <c r="G55" i="49"/>
  <c r="F55" i="49"/>
  <c r="G54" i="49"/>
  <c r="F54" i="49"/>
  <c r="G53" i="49"/>
  <c r="F53" i="49"/>
  <c r="G52" i="49"/>
  <c r="F52" i="49"/>
  <c r="G51" i="49"/>
  <c r="F51" i="49"/>
  <c r="G50" i="49"/>
  <c r="F50" i="49"/>
  <c r="G49" i="49"/>
  <c r="F49" i="49"/>
  <c r="G48" i="49"/>
  <c r="F48" i="49"/>
  <c r="G47" i="49"/>
  <c r="F47" i="49"/>
  <c r="G46" i="49"/>
  <c r="F46" i="49"/>
  <c r="G45" i="49"/>
  <c r="F45" i="49"/>
  <c r="G44" i="49"/>
  <c r="F44" i="49"/>
  <c r="G43" i="49"/>
  <c r="F43" i="49"/>
  <c r="G42" i="49"/>
  <c r="F42" i="49"/>
  <c r="G41" i="49"/>
  <c r="F41" i="49"/>
  <c r="G40" i="49"/>
  <c r="F40" i="49"/>
  <c r="G39" i="49"/>
  <c r="F39" i="49"/>
  <c r="G38" i="49"/>
  <c r="F38" i="49"/>
  <c r="G37" i="49"/>
  <c r="F37" i="49"/>
  <c r="G36" i="49"/>
  <c r="F36" i="49"/>
  <c r="G35" i="49"/>
  <c r="F35" i="49"/>
  <c r="G34" i="49"/>
  <c r="F34" i="49"/>
  <c r="G33" i="49"/>
  <c r="F33" i="49"/>
  <c r="G32" i="49"/>
  <c r="F32" i="49"/>
  <c r="G31" i="49"/>
  <c r="F31" i="49"/>
  <c r="G30" i="49"/>
  <c r="F30" i="49"/>
  <c r="G29" i="49"/>
  <c r="F29" i="49"/>
  <c r="G28" i="49"/>
  <c r="F28" i="49"/>
  <c r="G27" i="49"/>
  <c r="F27" i="49"/>
  <c r="G26" i="49"/>
  <c r="F26" i="49"/>
  <c r="G25" i="49"/>
  <c r="F25" i="49"/>
  <c r="G24" i="49"/>
  <c r="F24" i="49"/>
  <c r="G23" i="49"/>
  <c r="F23" i="49"/>
  <c r="G22" i="49"/>
  <c r="F22" i="49"/>
  <c r="G21" i="49"/>
  <c r="F21" i="49"/>
  <c r="G20" i="49"/>
  <c r="F20" i="49"/>
  <c r="G19" i="49"/>
  <c r="F19" i="49"/>
  <c r="G18" i="49"/>
  <c r="F18" i="49"/>
  <c r="G17" i="49"/>
  <c r="F17" i="49"/>
  <c r="G16" i="49"/>
  <c r="F16" i="49"/>
  <c r="G15" i="49"/>
  <c r="F15" i="49"/>
  <c r="G14" i="49"/>
  <c r="F14" i="49"/>
  <c r="G13" i="49"/>
  <c r="F13" i="49"/>
  <c r="G12" i="49"/>
  <c r="F12" i="49"/>
  <c r="G11" i="49"/>
  <c r="F11" i="49"/>
  <c r="G10" i="49"/>
  <c r="F10" i="49"/>
  <c r="E62" i="49"/>
  <c r="E61" i="49"/>
  <c r="E60" i="49"/>
  <c r="E59" i="49"/>
  <c r="E58" i="49"/>
  <c r="E57" i="49"/>
  <c r="E56" i="49"/>
  <c r="E55" i="49"/>
  <c r="E54" i="49"/>
  <c r="E53" i="49"/>
  <c r="E52" i="49"/>
  <c r="E51" i="49"/>
  <c r="E50" i="49"/>
  <c r="E49" i="49"/>
  <c r="E48" i="49"/>
  <c r="E47" i="49"/>
  <c r="E46" i="49"/>
  <c r="E45" i="49"/>
  <c r="E44" i="49"/>
  <c r="E43" i="49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E13" i="49"/>
  <c r="E12" i="49"/>
  <c r="E11" i="49"/>
  <c r="E10" i="49"/>
  <c r="E9" i="49"/>
  <c r="O51" i="46"/>
  <c r="N51" i="46"/>
  <c r="M51" i="46"/>
  <c r="O50" i="46"/>
  <c r="N50" i="46"/>
  <c r="M50" i="46"/>
  <c r="O49" i="46"/>
  <c r="N49" i="46"/>
  <c r="M49" i="46"/>
  <c r="O48" i="46"/>
  <c r="N48" i="46"/>
  <c r="M48" i="46"/>
  <c r="O47" i="46"/>
  <c r="N47" i="46"/>
  <c r="M47" i="46"/>
  <c r="O46" i="46"/>
  <c r="N46" i="46"/>
  <c r="M46" i="46"/>
  <c r="O45" i="46"/>
  <c r="N45" i="46"/>
  <c r="M45" i="46"/>
  <c r="O44" i="46"/>
  <c r="N44" i="46"/>
  <c r="M44" i="46"/>
  <c r="O43" i="46"/>
  <c r="N43" i="46"/>
  <c r="M43" i="46"/>
  <c r="O42" i="46"/>
  <c r="N42" i="46"/>
  <c r="M42" i="46"/>
  <c r="O41" i="46"/>
  <c r="N41" i="46"/>
  <c r="M41" i="46"/>
  <c r="O40" i="46"/>
  <c r="N40" i="46"/>
  <c r="M40" i="46"/>
  <c r="O39" i="46"/>
  <c r="N39" i="46"/>
  <c r="M39" i="46"/>
  <c r="O38" i="46"/>
  <c r="N38" i="46"/>
  <c r="M38" i="46"/>
  <c r="O37" i="46"/>
  <c r="N37" i="46"/>
  <c r="M37" i="46"/>
  <c r="O36" i="46"/>
  <c r="N36" i="46"/>
  <c r="M36" i="46"/>
  <c r="O35" i="46"/>
  <c r="N35" i="46"/>
  <c r="M35" i="46"/>
  <c r="O34" i="46"/>
  <c r="N34" i="46"/>
  <c r="M34" i="46"/>
  <c r="O33" i="46"/>
  <c r="N33" i="46"/>
  <c r="M33" i="46"/>
  <c r="O32" i="46"/>
  <c r="N32" i="46"/>
  <c r="M32" i="46"/>
  <c r="O31" i="46"/>
  <c r="N31" i="46"/>
  <c r="M31" i="46"/>
  <c r="O30" i="46"/>
  <c r="N30" i="46"/>
  <c r="M30" i="46"/>
  <c r="O29" i="46"/>
  <c r="N29" i="46"/>
  <c r="M29" i="46"/>
  <c r="O28" i="46"/>
  <c r="N28" i="46"/>
  <c r="M28" i="46"/>
  <c r="O27" i="46"/>
  <c r="N27" i="46"/>
  <c r="M27" i="46"/>
  <c r="O26" i="46"/>
  <c r="N26" i="46"/>
  <c r="M26" i="46"/>
  <c r="O25" i="46"/>
  <c r="N25" i="46"/>
  <c r="M25" i="46"/>
  <c r="O24" i="46"/>
  <c r="N24" i="46"/>
  <c r="M24" i="46"/>
  <c r="O23" i="46"/>
  <c r="N23" i="46"/>
  <c r="M23" i="46"/>
  <c r="O22" i="46"/>
  <c r="N22" i="46"/>
  <c r="M22" i="46"/>
  <c r="O21" i="46"/>
  <c r="N21" i="46"/>
  <c r="M21" i="46"/>
  <c r="O20" i="46"/>
  <c r="N20" i="46"/>
  <c r="M20" i="46"/>
  <c r="O19" i="46"/>
  <c r="N19" i="46"/>
  <c r="M19" i="46"/>
  <c r="O18" i="46"/>
  <c r="N18" i="46"/>
  <c r="M18" i="46"/>
  <c r="O17" i="46"/>
  <c r="N17" i="46"/>
  <c r="M17" i="46"/>
  <c r="O16" i="46"/>
  <c r="N16" i="46"/>
  <c r="M16" i="46"/>
  <c r="O15" i="46"/>
  <c r="N15" i="46"/>
  <c r="M15" i="46"/>
  <c r="O14" i="46"/>
  <c r="N14" i="46"/>
  <c r="M14" i="46"/>
  <c r="O13" i="46"/>
  <c r="N13" i="46"/>
  <c r="M13" i="46"/>
  <c r="O12" i="46"/>
  <c r="N12" i="46"/>
  <c r="M12" i="46"/>
  <c r="O11" i="46"/>
  <c r="N11" i="46"/>
  <c r="M11" i="46"/>
  <c r="O10" i="46"/>
  <c r="N10" i="46"/>
  <c r="M10" i="46"/>
  <c r="O9" i="46"/>
  <c r="N9" i="46"/>
  <c r="M9" i="46"/>
  <c r="O8" i="46"/>
  <c r="N8" i="46"/>
  <c r="M8" i="46"/>
  <c r="J51" i="46"/>
  <c r="I51" i="46"/>
  <c r="J50" i="46"/>
  <c r="I50" i="46"/>
  <c r="J49" i="46"/>
  <c r="I49" i="46"/>
  <c r="J48" i="46"/>
  <c r="I48" i="46"/>
  <c r="J47" i="46"/>
  <c r="I47" i="46"/>
  <c r="J46" i="46"/>
  <c r="I46" i="46"/>
  <c r="J45" i="46"/>
  <c r="I45" i="46"/>
  <c r="J44" i="46"/>
  <c r="I44" i="46"/>
  <c r="J43" i="46"/>
  <c r="I43" i="46"/>
  <c r="J42" i="46"/>
  <c r="I42" i="46"/>
  <c r="J41" i="46"/>
  <c r="I41" i="46"/>
  <c r="J40" i="46"/>
  <c r="I40" i="46"/>
  <c r="J39" i="46"/>
  <c r="I39" i="46"/>
  <c r="J38" i="46"/>
  <c r="I38" i="46"/>
  <c r="J37" i="46"/>
  <c r="I37" i="46"/>
  <c r="J36" i="46"/>
  <c r="I36" i="46"/>
  <c r="J35" i="46"/>
  <c r="I35" i="46"/>
  <c r="J34" i="46"/>
  <c r="I34" i="46"/>
  <c r="J33" i="46"/>
  <c r="I33" i="46"/>
  <c r="J32" i="46"/>
  <c r="I32" i="46"/>
  <c r="J31" i="46"/>
  <c r="I31" i="46"/>
  <c r="J30" i="46"/>
  <c r="I30" i="46"/>
  <c r="J29" i="46"/>
  <c r="I29" i="46"/>
  <c r="J28" i="46"/>
  <c r="I28" i="46"/>
  <c r="J27" i="46"/>
  <c r="I27" i="46"/>
  <c r="J26" i="46"/>
  <c r="I26" i="46"/>
  <c r="J25" i="46"/>
  <c r="I25" i="46"/>
  <c r="J24" i="46"/>
  <c r="I24" i="46"/>
  <c r="J23" i="46"/>
  <c r="I23" i="46"/>
  <c r="J22" i="46"/>
  <c r="I22" i="46"/>
  <c r="J21" i="46"/>
  <c r="I21" i="46"/>
  <c r="J20" i="46"/>
  <c r="I20" i="46"/>
  <c r="J19" i="46"/>
  <c r="I19" i="46"/>
  <c r="J18" i="46"/>
  <c r="I18" i="46"/>
  <c r="J17" i="46"/>
  <c r="I17" i="46"/>
  <c r="J16" i="46"/>
  <c r="I16" i="46"/>
  <c r="J15" i="46"/>
  <c r="I15" i="46"/>
  <c r="J14" i="46"/>
  <c r="I14" i="46"/>
  <c r="J13" i="46"/>
  <c r="I13" i="46"/>
  <c r="J12" i="46"/>
  <c r="I12" i="46"/>
  <c r="J11" i="46"/>
  <c r="I11" i="46"/>
  <c r="J10" i="46"/>
  <c r="I10" i="46"/>
  <c r="J9" i="46"/>
  <c r="I9" i="46"/>
  <c r="J8" i="46"/>
  <c r="I8" i="46"/>
  <c r="J7" i="46"/>
  <c r="I7" i="46"/>
  <c r="P271" i="45"/>
  <c r="O271" i="45"/>
  <c r="N271" i="45"/>
  <c r="P270" i="45"/>
  <c r="O270" i="45"/>
  <c r="N270" i="45"/>
  <c r="P269" i="45"/>
  <c r="O269" i="45"/>
  <c r="N269" i="45"/>
  <c r="P268" i="45"/>
  <c r="O268" i="45"/>
  <c r="N268" i="45"/>
  <c r="P267" i="45"/>
  <c r="O267" i="45"/>
  <c r="N267" i="45"/>
  <c r="P266" i="45"/>
  <c r="O266" i="45"/>
  <c r="N266" i="45"/>
  <c r="P265" i="45"/>
  <c r="O265" i="45"/>
  <c r="N265" i="45"/>
  <c r="P264" i="45"/>
  <c r="O264" i="45"/>
  <c r="N264" i="45"/>
  <c r="P263" i="45"/>
  <c r="O263" i="45"/>
  <c r="N263" i="45"/>
  <c r="P262" i="45"/>
  <c r="O262" i="45"/>
  <c r="N262" i="45"/>
  <c r="P261" i="45"/>
  <c r="O261" i="45"/>
  <c r="N261" i="45"/>
  <c r="P260" i="45"/>
  <c r="O260" i="45"/>
  <c r="N260" i="45"/>
  <c r="P259" i="45"/>
  <c r="O259" i="45"/>
  <c r="N259" i="45"/>
  <c r="P258" i="45"/>
  <c r="O258" i="45"/>
  <c r="N258" i="45"/>
  <c r="P257" i="45"/>
  <c r="O257" i="45"/>
  <c r="N257" i="45"/>
  <c r="P256" i="45"/>
  <c r="O256" i="45"/>
  <c r="N256" i="45"/>
  <c r="P255" i="45"/>
  <c r="O255" i="45"/>
  <c r="N255" i="45"/>
  <c r="P254" i="45"/>
  <c r="O254" i="45"/>
  <c r="N254" i="45"/>
  <c r="P253" i="45"/>
  <c r="O253" i="45"/>
  <c r="N253" i="45"/>
  <c r="P252" i="45"/>
  <c r="O252" i="45"/>
  <c r="N252" i="45"/>
  <c r="P251" i="45"/>
  <c r="O251" i="45"/>
  <c r="N251" i="45"/>
  <c r="P250" i="45"/>
  <c r="O250" i="45"/>
  <c r="N250" i="45"/>
  <c r="P249" i="45"/>
  <c r="O249" i="45"/>
  <c r="N249" i="45"/>
  <c r="P248" i="45"/>
  <c r="O248" i="45"/>
  <c r="N248" i="45"/>
  <c r="P247" i="45"/>
  <c r="O247" i="45"/>
  <c r="N247" i="45"/>
  <c r="P246" i="45"/>
  <c r="O246" i="45"/>
  <c r="N246" i="45"/>
  <c r="P245" i="45"/>
  <c r="O245" i="45"/>
  <c r="N245" i="45"/>
  <c r="P244" i="45"/>
  <c r="O244" i="45"/>
  <c r="N244" i="45"/>
  <c r="P243" i="45"/>
  <c r="O243" i="45"/>
  <c r="N243" i="45"/>
  <c r="P242" i="45"/>
  <c r="O242" i="45"/>
  <c r="N242" i="45"/>
  <c r="P241" i="45"/>
  <c r="O241" i="45"/>
  <c r="N241" i="45"/>
  <c r="P240" i="45"/>
  <c r="O240" i="45"/>
  <c r="N240" i="45"/>
  <c r="P239" i="45"/>
  <c r="O239" i="45"/>
  <c r="N239" i="45"/>
  <c r="P238" i="45"/>
  <c r="O238" i="45"/>
  <c r="N238" i="45"/>
  <c r="P237" i="45"/>
  <c r="O237" i="45"/>
  <c r="N237" i="45"/>
  <c r="P236" i="45"/>
  <c r="O236" i="45"/>
  <c r="N236" i="45"/>
  <c r="P235" i="45"/>
  <c r="O235" i="45"/>
  <c r="N235" i="45"/>
  <c r="P234" i="45"/>
  <c r="O234" i="45"/>
  <c r="N234" i="45"/>
  <c r="P233" i="45"/>
  <c r="O233" i="45"/>
  <c r="N233" i="45"/>
  <c r="P232" i="45"/>
  <c r="O232" i="45"/>
  <c r="N232" i="45"/>
  <c r="P231" i="45"/>
  <c r="O231" i="45"/>
  <c r="N231" i="45"/>
  <c r="P230" i="45"/>
  <c r="O230" i="45"/>
  <c r="N230" i="45"/>
  <c r="P229" i="45"/>
  <c r="O229" i="45"/>
  <c r="N229" i="45"/>
  <c r="P228" i="45"/>
  <c r="O228" i="45"/>
  <c r="N228" i="45"/>
  <c r="P227" i="45"/>
  <c r="O227" i="45"/>
  <c r="N227" i="45"/>
  <c r="P226" i="45"/>
  <c r="O226" i="45"/>
  <c r="N226" i="45"/>
  <c r="P225" i="45"/>
  <c r="O225" i="45"/>
  <c r="N225" i="45"/>
  <c r="P224" i="45"/>
  <c r="O224" i="45"/>
  <c r="N224" i="45"/>
  <c r="P223" i="45"/>
  <c r="O223" i="45"/>
  <c r="N223" i="45"/>
  <c r="P222" i="45"/>
  <c r="O222" i="45"/>
  <c r="N222" i="45"/>
  <c r="P221" i="45"/>
  <c r="O221" i="45"/>
  <c r="N221" i="45"/>
  <c r="P220" i="45"/>
  <c r="O220" i="45"/>
  <c r="N220" i="45"/>
  <c r="P219" i="45"/>
  <c r="O219" i="45"/>
  <c r="N219" i="45"/>
  <c r="P218" i="45"/>
  <c r="O218" i="45"/>
  <c r="N218" i="45"/>
  <c r="P217" i="45"/>
  <c r="O217" i="45"/>
  <c r="N217" i="45"/>
  <c r="P216" i="45"/>
  <c r="O216" i="45"/>
  <c r="N216" i="45"/>
  <c r="P215" i="45"/>
  <c r="O215" i="45"/>
  <c r="N215" i="45"/>
  <c r="P214" i="45"/>
  <c r="O214" i="45"/>
  <c r="N214" i="45"/>
  <c r="P213" i="45"/>
  <c r="O213" i="45"/>
  <c r="N213" i="45"/>
  <c r="P212" i="45"/>
  <c r="O212" i="45"/>
  <c r="N212" i="45"/>
  <c r="P211" i="45"/>
  <c r="O211" i="45"/>
  <c r="N211" i="45"/>
  <c r="P210" i="45"/>
  <c r="O210" i="45"/>
  <c r="N210" i="45"/>
  <c r="P209" i="45"/>
  <c r="O209" i="45"/>
  <c r="N209" i="45"/>
  <c r="P208" i="45"/>
  <c r="O208" i="45"/>
  <c r="N208" i="45"/>
  <c r="P207" i="45"/>
  <c r="O207" i="45"/>
  <c r="N207" i="45"/>
  <c r="P206" i="45"/>
  <c r="O206" i="45"/>
  <c r="N206" i="45"/>
  <c r="P205" i="45"/>
  <c r="O205" i="45"/>
  <c r="N205" i="45"/>
  <c r="P204" i="45"/>
  <c r="O204" i="45"/>
  <c r="N204" i="45"/>
  <c r="P203" i="45"/>
  <c r="O203" i="45"/>
  <c r="N203" i="45"/>
  <c r="P202" i="45"/>
  <c r="O202" i="45"/>
  <c r="N202" i="45"/>
  <c r="P201" i="45"/>
  <c r="O201" i="45"/>
  <c r="N201" i="45"/>
  <c r="P200" i="45"/>
  <c r="O200" i="45"/>
  <c r="N200" i="45"/>
  <c r="P199" i="45"/>
  <c r="O199" i="45"/>
  <c r="N199" i="45"/>
  <c r="P198" i="45"/>
  <c r="O198" i="45"/>
  <c r="N198" i="45"/>
  <c r="P197" i="45"/>
  <c r="O197" i="45"/>
  <c r="N197" i="45"/>
  <c r="P196" i="45"/>
  <c r="O196" i="45"/>
  <c r="N196" i="45"/>
  <c r="P195" i="45"/>
  <c r="O195" i="45"/>
  <c r="N195" i="45"/>
  <c r="P194" i="45"/>
  <c r="O194" i="45"/>
  <c r="N194" i="45"/>
  <c r="P193" i="45"/>
  <c r="O193" i="45"/>
  <c r="N193" i="45"/>
  <c r="P192" i="45"/>
  <c r="O192" i="45"/>
  <c r="N192" i="45"/>
  <c r="P191" i="45"/>
  <c r="O191" i="45"/>
  <c r="N191" i="45"/>
  <c r="P190" i="45"/>
  <c r="O190" i="45"/>
  <c r="N190" i="45"/>
  <c r="P189" i="45"/>
  <c r="O189" i="45"/>
  <c r="N189" i="45"/>
  <c r="P188" i="45"/>
  <c r="O188" i="45"/>
  <c r="N188" i="45"/>
  <c r="P187" i="45"/>
  <c r="O187" i="45"/>
  <c r="N187" i="45"/>
  <c r="P186" i="45"/>
  <c r="O186" i="45"/>
  <c r="N186" i="45"/>
  <c r="P185" i="45"/>
  <c r="O185" i="45"/>
  <c r="N185" i="45"/>
  <c r="P184" i="45"/>
  <c r="O184" i="45"/>
  <c r="N184" i="45"/>
  <c r="P183" i="45"/>
  <c r="O183" i="45"/>
  <c r="N183" i="45"/>
  <c r="P182" i="45"/>
  <c r="O182" i="45"/>
  <c r="N182" i="45"/>
  <c r="P181" i="45"/>
  <c r="O181" i="45"/>
  <c r="N181" i="45"/>
  <c r="P180" i="45"/>
  <c r="O180" i="45"/>
  <c r="N180" i="45"/>
  <c r="P179" i="45"/>
  <c r="O179" i="45"/>
  <c r="N179" i="45"/>
  <c r="P178" i="45"/>
  <c r="O178" i="45"/>
  <c r="N178" i="45"/>
  <c r="P177" i="45"/>
  <c r="O177" i="45"/>
  <c r="N177" i="45"/>
  <c r="P176" i="45"/>
  <c r="O176" i="45"/>
  <c r="N176" i="45"/>
  <c r="P175" i="45"/>
  <c r="O175" i="45"/>
  <c r="N175" i="45"/>
  <c r="P174" i="45"/>
  <c r="O174" i="45"/>
  <c r="N174" i="45"/>
  <c r="P173" i="45"/>
  <c r="O173" i="45"/>
  <c r="N173" i="45"/>
  <c r="P172" i="45"/>
  <c r="O172" i="45"/>
  <c r="N172" i="45"/>
  <c r="P171" i="45"/>
  <c r="O171" i="45"/>
  <c r="N171" i="45"/>
  <c r="P170" i="45"/>
  <c r="O170" i="45"/>
  <c r="N170" i="45"/>
  <c r="P169" i="45"/>
  <c r="O169" i="45"/>
  <c r="N169" i="45"/>
  <c r="P168" i="45"/>
  <c r="O168" i="45"/>
  <c r="N168" i="45"/>
  <c r="P167" i="45"/>
  <c r="O167" i="45"/>
  <c r="N167" i="45"/>
  <c r="P166" i="45"/>
  <c r="O166" i="45"/>
  <c r="N166" i="45"/>
  <c r="P165" i="45"/>
  <c r="O165" i="45"/>
  <c r="N165" i="45"/>
  <c r="P164" i="45"/>
  <c r="O164" i="45"/>
  <c r="N164" i="45"/>
  <c r="P163" i="45"/>
  <c r="O163" i="45"/>
  <c r="N163" i="45"/>
  <c r="P162" i="45"/>
  <c r="O162" i="45"/>
  <c r="N162" i="45"/>
  <c r="P161" i="45"/>
  <c r="O161" i="45"/>
  <c r="N161" i="45"/>
  <c r="P160" i="45"/>
  <c r="O160" i="45"/>
  <c r="N160" i="45"/>
  <c r="P159" i="45"/>
  <c r="O159" i="45"/>
  <c r="N159" i="45"/>
  <c r="P158" i="45"/>
  <c r="O158" i="45"/>
  <c r="N158" i="45"/>
  <c r="P157" i="45"/>
  <c r="O157" i="45"/>
  <c r="N157" i="45"/>
  <c r="P156" i="45"/>
  <c r="O156" i="45"/>
  <c r="N156" i="45"/>
  <c r="P155" i="45"/>
  <c r="O155" i="45"/>
  <c r="N155" i="45"/>
  <c r="P154" i="45"/>
  <c r="O154" i="45"/>
  <c r="N154" i="45"/>
  <c r="P153" i="45"/>
  <c r="O153" i="45"/>
  <c r="N153" i="45"/>
  <c r="P152" i="45"/>
  <c r="O152" i="45"/>
  <c r="N152" i="45"/>
  <c r="P151" i="45"/>
  <c r="O151" i="45"/>
  <c r="N151" i="45"/>
  <c r="P150" i="45"/>
  <c r="O150" i="45"/>
  <c r="N150" i="45"/>
  <c r="P149" i="45"/>
  <c r="O149" i="45"/>
  <c r="N149" i="45"/>
  <c r="P148" i="45"/>
  <c r="O148" i="45"/>
  <c r="N148" i="45"/>
  <c r="P147" i="45"/>
  <c r="O147" i="45"/>
  <c r="N147" i="45"/>
  <c r="P146" i="45"/>
  <c r="O146" i="45"/>
  <c r="N146" i="45"/>
  <c r="P145" i="45"/>
  <c r="O145" i="45"/>
  <c r="N145" i="45"/>
  <c r="P144" i="45"/>
  <c r="O144" i="45"/>
  <c r="N144" i="45"/>
  <c r="P143" i="45"/>
  <c r="O143" i="45"/>
  <c r="N143" i="45"/>
  <c r="P142" i="45"/>
  <c r="O142" i="45"/>
  <c r="N142" i="45"/>
  <c r="P141" i="45"/>
  <c r="O141" i="45"/>
  <c r="N141" i="45"/>
  <c r="P140" i="45"/>
  <c r="O140" i="45"/>
  <c r="N140" i="45"/>
  <c r="P139" i="45"/>
  <c r="O139" i="45"/>
  <c r="N139" i="45"/>
  <c r="P138" i="45"/>
  <c r="O138" i="45"/>
  <c r="N138" i="45"/>
  <c r="P137" i="45"/>
  <c r="O137" i="45"/>
  <c r="N137" i="45"/>
  <c r="P136" i="45"/>
  <c r="O136" i="45"/>
  <c r="N136" i="45"/>
  <c r="P135" i="45"/>
  <c r="O135" i="45"/>
  <c r="N135" i="45"/>
  <c r="P134" i="45"/>
  <c r="O134" i="45"/>
  <c r="N134" i="45"/>
  <c r="P133" i="45"/>
  <c r="O133" i="45"/>
  <c r="N133" i="45"/>
  <c r="P132" i="45"/>
  <c r="O132" i="45"/>
  <c r="N132" i="45"/>
  <c r="P131" i="45"/>
  <c r="O131" i="45"/>
  <c r="N131" i="45"/>
  <c r="P130" i="45"/>
  <c r="O130" i="45"/>
  <c r="N130" i="45"/>
  <c r="P129" i="45"/>
  <c r="O129" i="45"/>
  <c r="N129" i="45"/>
  <c r="P128" i="45"/>
  <c r="O128" i="45"/>
  <c r="N128" i="45"/>
  <c r="P127" i="45"/>
  <c r="O127" i="45"/>
  <c r="N127" i="45"/>
  <c r="P126" i="45"/>
  <c r="O126" i="45"/>
  <c r="N126" i="45"/>
  <c r="P125" i="45"/>
  <c r="O125" i="45"/>
  <c r="N125" i="45"/>
  <c r="P124" i="45"/>
  <c r="O124" i="45"/>
  <c r="N124" i="45"/>
  <c r="P123" i="45"/>
  <c r="O123" i="45"/>
  <c r="N123" i="45"/>
  <c r="P122" i="45"/>
  <c r="O122" i="45"/>
  <c r="N122" i="45"/>
  <c r="P121" i="45"/>
  <c r="O121" i="45"/>
  <c r="N121" i="45"/>
  <c r="P120" i="45"/>
  <c r="O120" i="45"/>
  <c r="N120" i="45"/>
  <c r="P119" i="45"/>
  <c r="O119" i="45"/>
  <c r="N119" i="45"/>
  <c r="P118" i="45"/>
  <c r="O118" i="45"/>
  <c r="N118" i="45"/>
  <c r="P117" i="45"/>
  <c r="O117" i="45"/>
  <c r="N117" i="45"/>
  <c r="P116" i="45"/>
  <c r="O116" i="45"/>
  <c r="N116" i="45"/>
  <c r="P115" i="45"/>
  <c r="O115" i="45"/>
  <c r="N115" i="45"/>
  <c r="P114" i="45"/>
  <c r="O114" i="45"/>
  <c r="N114" i="45"/>
  <c r="P113" i="45"/>
  <c r="O113" i="45"/>
  <c r="N113" i="45"/>
  <c r="P112" i="45"/>
  <c r="O112" i="45"/>
  <c r="N112" i="45"/>
  <c r="P111" i="45"/>
  <c r="O111" i="45"/>
  <c r="N111" i="45"/>
  <c r="P110" i="45"/>
  <c r="O110" i="45"/>
  <c r="N110" i="45"/>
  <c r="P109" i="45"/>
  <c r="O109" i="45"/>
  <c r="N109" i="45"/>
  <c r="P108" i="45"/>
  <c r="O108" i="45"/>
  <c r="N108" i="45"/>
  <c r="P107" i="45"/>
  <c r="O107" i="45"/>
  <c r="N107" i="45"/>
  <c r="P106" i="45"/>
  <c r="O106" i="45"/>
  <c r="N106" i="45"/>
  <c r="P105" i="45"/>
  <c r="O105" i="45"/>
  <c r="N105" i="45"/>
  <c r="P104" i="45"/>
  <c r="O104" i="45"/>
  <c r="N104" i="45"/>
  <c r="P103" i="45"/>
  <c r="O103" i="45"/>
  <c r="N103" i="45"/>
  <c r="P102" i="45"/>
  <c r="O102" i="45"/>
  <c r="N102" i="45"/>
  <c r="P101" i="45"/>
  <c r="O101" i="45"/>
  <c r="N101" i="45"/>
  <c r="P100" i="45"/>
  <c r="O100" i="45"/>
  <c r="N100" i="45"/>
  <c r="P99" i="45"/>
  <c r="O99" i="45"/>
  <c r="N99" i="45"/>
  <c r="P98" i="45"/>
  <c r="O98" i="45"/>
  <c r="N98" i="45"/>
  <c r="P97" i="45"/>
  <c r="O97" i="45"/>
  <c r="N97" i="45"/>
  <c r="P96" i="45"/>
  <c r="O96" i="45"/>
  <c r="N96" i="45"/>
  <c r="P95" i="45"/>
  <c r="O95" i="45"/>
  <c r="N95" i="45"/>
  <c r="P94" i="45"/>
  <c r="O94" i="45"/>
  <c r="N94" i="45"/>
  <c r="P93" i="45"/>
  <c r="O93" i="45"/>
  <c r="N93" i="45"/>
  <c r="P92" i="45"/>
  <c r="O92" i="45"/>
  <c r="N92" i="45"/>
  <c r="P91" i="45"/>
  <c r="O91" i="45"/>
  <c r="N91" i="45"/>
  <c r="P90" i="45"/>
  <c r="O90" i="45"/>
  <c r="N90" i="45"/>
  <c r="P89" i="45"/>
  <c r="O89" i="45"/>
  <c r="N89" i="45"/>
  <c r="P88" i="45"/>
  <c r="O88" i="45"/>
  <c r="N88" i="45"/>
  <c r="P87" i="45"/>
  <c r="O87" i="45"/>
  <c r="N87" i="45"/>
  <c r="P86" i="45"/>
  <c r="O86" i="45"/>
  <c r="N86" i="45"/>
  <c r="P85" i="45"/>
  <c r="O85" i="45"/>
  <c r="N85" i="45"/>
  <c r="P84" i="45"/>
  <c r="O84" i="45"/>
  <c r="N84" i="45"/>
  <c r="P83" i="45"/>
  <c r="O83" i="45"/>
  <c r="N83" i="45"/>
  <c r="P82" i="45"/>
  <c r="O82" i="45"/>
  <c r="N82" i="45"/>
  <c r="P81" i="45"/>
  <c r="O81" i="45"/>
  <c r="N81" i="45"/>
  <c r="P80" i="45"/>
  <c r="O80" i="45"/>
  <c r="N80" i="45"/>
  <c r="P79" i="45"/>
  <c r="O79" i="45"/>
  <c r="N79" i="45"/>
  <c r="P78" i="45"/>
  <c r="O78" i="45"/>
  <c r="N78" i="45"/>
  <c r="P77" i="45"/>
  <c r="O77" i="45"/>
  <c r="N77" i="45"/>
  <c r="P76" i="45"/>
  <c r="O76" i="45"/>
  <c r="N76" i="45"/>
  <c r="P75" i="45"/>
  <c r="O75" i="45"/>
  <c r="N75" i="45"/>
  <c r="P74" i="45"/>
  <c r="O74" i="45"/>
  <c r="N74" i="45"/>
  <c r="P73" i="45"/>
  <c r="O73" i="45"/>
  <c r="N73" i="45"/>
  <c r="P72" i="45"/>
  <c r="O72" i="45"/>
  <c r="N72" i="45"/>
  <c r="P71" i="45"/>
  <c r="O71" i="45"/>
  <c r="N71" i="45"/>
  <c r="P70" i="45"/>
  <c r="O70" i="45"/>
  <c r="N70" i="45"/>
  <c r="P69" i="45"/>
  <c r="O69" i="45"/>
  <c r="N69" i="45"/>
  <c r="P68" i="45"/>
  <c r="O68" i="45"/>
  <c r="N68" i="45"/>
  <c r="P67" i="45"/>
  <c r="O67" i="45"/>
  <c r="N67" i="45"/>
  <c r="P66" i="45"/>
  <c r="O66" i="45"/>
  <c r="N66" i="45"/>
  <c r="P65" i="45"/>
  <c r="O65" i="45"/>
  <c r="N65" i="45"/>
  <c r="P64" i="45"/>
  <c r="O64" i="45"/>
  <c r="N64" i="45"/>
  <c r="P63" i="45"/>
  <c r="O63" i="45"/>
  <c r="N63" i="45"/>
  <c r="P62" i="45"/>
  <c r="O62" i="45"/>
  <c r="N62" i="45"/>
  <c r="P61" i="45"/>
  <c r="O61" i="45"/>
  <c r="N61" i="45"/>
  <c r="P60" i="45"/>
  <c r="O60" i="45"/>
  <c r="N60" i="45"/>
  <c r="P59" i="45"/>
  <c r="O59" i="45"/>
  <c r="N59" i="45"/>
  <c r="P58" i="45"/>
  <c r="O58" i="45"/>
  <c r="N58" i="45"/>
  <c r="P57" i="45"/>
  <c r="O57" i="45"/>
  <c r="N57" i="45"/>
  <c r="P56" i="45"/>
  <c r="O56" i="45"/>
  <c r="N56" i="45"/>
  <c r="P55" i="45"/>
  <c r="O55" i="45"/>
  <c r="N55" i="45"/>
  <c r="P54" i="45"/>
  <c r="O54" i="45"/>
  <c r="N54" i="45"/>
  <c r="P53" i="45"/>
  <c r="O53" i="45"/>
  <c r="N53" i="45"/>
  <c r="P52" i="45"/>
  <c r="O52" i="45"/>
  <c r="N52" i="45"/>
  <c r="P51" i="45"/>
  <c r="O51" i="45"/>
  <c r="N51" i="45"/>
  <c r="P50" i="45"/>
  <c r="O50" i="45"/>
  <c r="N50" i="45"/>
  <c r="P49" i="45"/>
  <c r="O49" i="45"/>
  <c r="N49" i="45"/>
  <c r="P48" i="45"/>
  <c r="O48" i="45"/>
  <c r="N48" i="45"/>
  <c r="P47" i="45"/>
  <c r="O47" i="45"/>
  <c r="N47" i="45"/>
  <c r="P46" i="45"/>
  <c r="O46" i="45"/>
  <c r="N46" i="45"/>
  <c r="P45" i="45"/>
  <c r="O45" i="45"/>
  <c r="N45" i="45"/>
  <c r="P44" i="45"/>
  <c r="O44" i="45"/>
  <c r="N44" i="45"/>
  <c r="P43" i="45"/>
  <c r="O43" i="45"/>
  <c r="N43" i="45"/>
  <c r="P42" i="45"/>
  <c r="O42" i="45"/>
  <c r="N42" i="45"/>
  <c r="P41" i="45"/>
  <c r="O41" i="45"/>
  <c r="N41" i="45"/>
  <c r="P40" i="45"/>
  <c r="O40" i="45"/>
  <c r="N40" i="45"/>
  <c r="P39" i="45"/>
  <c r="O39" i="45"/>
  <c r="N39" i="45"/>
  <c r="P38" i="45"/>
  <c r="O38" i="45"/>
  <c r="N38" i="45"/>
  <c r="P37" i="45"/>
  <c r="O37" i="45"/>
  <c r="N37" i="45"/>
  <c r="P36" i="45"/>
  <c r="O36" i="45"/>
  <c r="N36" i="45"/>
  <c r="P35" i="45"/>
  <c r="O35" i="45"/>
  <c r="N35" i="45"/>
  <c r="P34" i="45"/>
  <c r="O34" i="45"/>
  <c r="N34" i="45"/>
  <c r="P33" i="45"/>
  <c r="O33" i="45"/>
  <c r="N33" i="45"/>
  <c r="P32" i="45"/>
  <c r="O32" i="45"/>
  <c r="N32" i="45"/>
  <c r="P31" i="45"/>
  <c r="O31" i="45"/>
  <c r="N31" i="45"/>
  <c r="P30" i="45"/>
  <c r="O30" i="45"/>
  <c r="N30" i="45"/>
  <c r="P29" i="45"/>
  <c r="O29" i="45"/>
  <c r="N29" i="45"/>
  <c r="P28" i="45"/>
  <c r="O28" i="45"/>
  <c r="N28" i="45"/>
  <c r="P27" i="45"/>
  <c r="O27" i="45"/>
  <c r="N27" i="45"/>
  <c r="P26" i="45"/>
  <c r="O26" i="45"/>
  <c r="N26" i="45"/>
  <c r="P25" i="45"/>
  <c r="O25" i="45"/>
  <c r="N25" i="45"/>
  <c r="P24" i="45"/>
  <c r="O24" i="45"/>
  <c r="N24" i="45"/>
  <c r="P23" i="45"/>
  <c r="O23" i="45"/>
  <c r="N23" i="45"/>
  <c r="P22" i="45"/>
  <c r="O22" i="45"/>
  <c r="N22" i="45"/>
  <c r="P21" i="45"/>
  <c r="O21" i="45"/>
  <c r="N21" i="45"/>
  <c r="P20" i="45"/>
  <c r="O20" i="45"/>
  <c r="N20" i="45"/>
  <c r="P19" i="45"/>
  <c r="O19" i="45"/>
  <c r="N19" i="45"/>
  <c r="P18" i="45"/>
  <c r="O18" i="45"/>
  <c r="N18" i="45"/>
  <c r="P17" i="45"/>
  <c r="O17" i="45"/>
  <c r="N17" i="45"/>
  <c r="P16" i="45"/>
  <c r="O16" i="45"/>
  <c r="N16" i="45"/>
  <c r="P15" i="45"/>
  <c r="O15" i="45"/>
  <c r="N15" i="45"/>
  <c r="P14" i="45"/>
  <c r="O14" i="45"/>
  <c r="N14" i="45"/>
  <c r="P13" i="45"/>
  <c r="O13" i="45"/>
  <c r="N13" i="45"/>
  <c r="P12" i="45"/>
  <c r="O12" i="45"/>
  <c r="N12" i="45"/>
  <c r="P11" i="45"/>
  <c r="O11" i="45"/>
  <c r="N11" i="45"/>
  <c r="P10" i="45"/>
  <c r="O10" i="45"/>
  <c r="N10" i="45"/>
  <c r="P9" i="45"/>
  <c r="O9" i="45"/>
  <c r="N9" i="45"/>
  <c r="P8" i="45"/>
  <c r="O8" i="45"/>
  <c r="N8" i="45"/>
  <c r="N7" i="45"/>
  <c r="P7" i="45"/>
  <c r="O7" i="45"/>
  <c r="K271" i="45"/>
  <c r="J271" i="45"/>
  <c r="I271" i="45"/>
  <c r="H271" i="45"/>
  <c r="K270" i="45"/>
  <c r="J270" i="45"/>
  <c r="I270" i="45"/>
  <c r="H270" i="45"/>
  <c r="K269" i="45"/>
  <c r="J269" i="45"/>
  <c r="I269" i="45"/>
  <c r="H269" i="45"/>
  <c r="K268" i="45"/>
  <c r="J268" i="45"/>
  <c r="I268" i="45"/>
  <c r="H268" i="45"/>
  <c r="K267" i="45"/>
  <c r="J267" i="45"/>
  <c r="I267" i="45"/>
  <c r="H267" i="45"/>
  <c r="K266" i="45"/>
  <c r="J266" i="45"/>
  <c r="I266" i="45"/>
  <c r="H266" i="45"/>
  <c r="K265" i="45"/>
  <c r="J265" i="45"/>
  <c r="I265" i="45"/>
  <c r="H265" i="45"/>
  <c r="K264" i="45"/>
  <c r="J264" i="45"/>
  <c r="I264" i="45"/>
  <c r="H264" i="45"/>
  <c r="K263" i="45"/>
  <c r="J263" i="45"/>
  <c r="I263" i="45"/>
  <c r="H263" i="45"/>
  <c r="K262" i="45"/>
  <c r="J262" i="45"/>
  <c r="I262" i="45"/>
  <c r="H262" i="45"/>
  <c r="K261" i="45"/>
  <c r="J261" i="45"/>
  <c r="I261" i="45"/>
  <c r="H261" i="45"/>
  <c r="K260" i="45"/>
  <c r="J260" i="45"/>
  <c r="I260" i="45"/>
  <c r="H260" i="45"/>
  <c r="K259" i="45"/>
  <c r="J259" i="45"/>
  <c r="I259" i="45"/>
  <c r="H259" i="45"/>
  <c r="K258" i="45"/>
  <c r="J258" i="45"/>
  <c r="I258" i="45"/>
  <c r="H258" i="45"/>
  <c r="K257" i="45"/>
  <c r="J257" i="45"/>
  <c r="I257" i="45"/>
  <c r="H257" i="45"/>
  <c r="K256" i="45"/>
  <c r="J256" i="45"/>
  <c r="I256" i="45"/>
  <c r="H256" i="45"/>
  <c r="K255" i="45"/>
  <c r="J255" i="45"/>
  <c r="I255" i="45"/>
  <c r="H255" i="45"/>
  <c r="K254" i="45"/>
  <c r="J254" i="45"/>
  <c r="I254" i="45"/>
  <c r="H254" i="45"/>
  <c r="K253" i="45"/>
  <c r="J253" i="45"/>
  <c r="I253" i="45"/>
  <c r="H253" i="45"/>
  <c r="K252" i="45"/>
  <c r="J252" i="45"/>
  <c r="I252" i="45"/>
  <c r="H252" i="45"/>
  <c r="K251" i="45"/>
  <c r="J251" i="45"/>
  <c r="I251" i="45"/>
  <c r="H251" i="45"/>
  <c r="K250" i="45"/>
  <c r="J250" i="45"/>
  <c r="I250" i="45"/>
  <c r="H250" i="45"/>
  <c r="K249" i="45"/>
  <c r="J249" i="45"/>
  <c r="I249" i="45"/>
  <c r="H249" i="45"/>
  <c r="K248" i="45"/>
  <c r="J248" i="45"/>
  <c r="I248" i="45"/>
  <c r="H248" i="45"/>
  <c r="K247" i="45"/>
  <c r="J247" i="45"/>
  <c r="I247" i="45"/>
  <c r="H247" i="45"/>
  <c r="K246" i="45"/>
  <c r="J246" i="45"/>
  <c r="I246" i="45"/>
  <c r="H246" i="45"/>
  <c r="K245" i="45"/>
  <c r="J245" i="45"/>
  <c r="I245" i="45"/>
  <c r="H245" i="45"/>
  <c r="K244" i="45"/>
  <c r="J244" i="45"/>
  <c r="I244" i="45"/>
  <c r="H244" i="45"/>
  <c r="K243" i="45"/>
  <c r="J243" i="45"/>
  <c r="I243" i="45"/>
  <c r="H243" i="45"/>
  <c r="K242" i="45"/>
  <c r="J242" i="45"/>
  <c r="I242" i="45"/>
  <c r="H242" i="45"/>
  <c r="K241" i="45"/>
  <c r="J241" i="45"/>
  <c r="I241" i="45"/>
  <c r="H241" i="45"/>
  <c r="K240" i="45"/>
  <c r="J240" i="45"/>
  <c r="I240" i="45"/>
  <c r="H240" i="45"/>
  <c r="K239" i="45"/>
  <c r="J239" i="45"/>
  <c r="I239" i="45"/>
  <c r="H239" i="45"/>
  <c r="K238" i="45"/>
  <c r="J238" i="45"/>
  <c r="I238" i="45"/>
  <c r="H238" i="45"/>
  <c r="K237" i="45"/>
  <c r="J237" i="45"/>
  <c r="I237" i="45"/>
  <c r="H237" i="45"/>
  <c r="K236" i="45"/>
  <c r="J236" i="45"/>
  <c r="I236" i="45"/>
  <c r="H236" i="45"/>
  <c r="K235" i="45"/>
  <c r="J235" i="45"/>
  <c r="I235" i="45"/>
  <c r="H235" i="45"/>
  <c r="K234" i="45"/>
  <c r="J234" i="45"/>
  <c r="I234" i="45"/>
  <c r="H234" i="45"/>
  <c r="K233" i="45"/>
  <c r="J233" i="45"/>
  <c r="I233" i="45"/>
  <c r="H233" i="45"/>
  <c r="K232" i="45"/>
  <c r="J232" i="45"/>
  <c r="I232" i="45"/>
  <c r="H232" i="45"/>
  <c r="K231" i="45"/>
  <c r="J231" i="45"/>
  <c r="I231" i="45"/>
  <c r="H231" i="45"/>
  <c r="K230" i="45"/>
  <c r="J230" i="45"/>
  <c r="I230" i="45"/>
  <c r="H230" i="45"/>
  <c r="K229" i="45"/>
  <c r="J229" i="45"/>
  <c r="I229" i="45"/>
  <c r="H229" i="45"/>
  <c r="K228" i="45"/>
  <c r="J228" i="45"/>
  <c r="I228" i="45"/>
  <c r="H228" i="45"/>
  <c r="K227" i="45"/>
  <c r="J227" i="45"/>
  <c r="I227" i="45"/>
  <c r="H227" i="45"/>
  <c r="K226" i="45"/>
  <c r="J226" i="45"/>
  <c r="I226" i="45"/>
  <c r="H226" i="45"/>
  <c r="K225" i="45"/>
  <c r="J225" i="45"/>
  <c r="I225" i="45"/>
  <c r="H225" i="45"/>
  <c r="K224" i="45"/>
  <c r="J224" i="45"/>
  <c r="I224" i="45"/>
  <c r="H224" i="45"/>
  <c r="K223" i="45"/>
  <c r="J223" i="45"/>
  <c r="I223" i="45"/>
  <c r="H223" i="45"/>
  <c r="K222" i="45"/>
  <c r="J222" i="45"/>
  <c r="I222" i="45"/>
  <c r="H222" i="45"/>
  <c r="K221" i="45"/>
  <c r="J221" i="45"/>
  <c r="I221" i="45"/>
  <c r="H221" i="45"/>
  <c r="K220" i="45"/>
  <c r="J220" i="45"/>
  <c r="I220" i="45"/>
  <c r="H220" i="45"/>
  <c r="K219" i="45"/>
  <c r="J219" i="45"/>
  <c r="I219" i="45"/>
  <c r="H219" i="45"/>
  <c r="K218" i="45"/>
  <c r="J218" i="45"/>
  <c r="I218" i="45"/>
  <c r="H218" i="45"/>
  <c r="K217" i="45"/>
  <c r="J217" i="45"/>
  <c r="I217" i="45"/>
  <c r="H217" i="45"/>
  <c r="K216" i="45"/>
  <c r="J216" i="45"/>
  <c r="I216" i="45"/>
  <c r="H216" i="45"/>
  <c r="K215" i="45"/>
  <c r="J215" i="45"/>
  <c r="I215" i="45"/>
  <c r="H215" i="45"/>
  <c r="K214" i="45"/>
  <c r="J214" i="45"/>
  <c r="I214" i="45"/>
  <c r="H214" i="45"/>
  <c r="K213" i="45"/>
  <c r="J213" i="45"/>
  <c r="I213" i="45"/>
  <c r="H213" i="45"/>
  <c r="K212" i="45"/>
  <c r="J212" i="45"/>
  <c r="I212" i="45"/>
  <c r="H212" i="45"/>
  <c r="K211" i="45"/>
  <c r="J211" i="45"/>
  <c r="I211" i="45"/>
  <c r="H211" i="45"/>
  <c r="K210" i="45"/>
  <c r="J210" i="45"/>
  <c r="I210" i="45"/>
  <c r="H210" i="45"/>
  <c r="K209" i="45"/>
  <c r="J209" i="45"/>
  <c r="I209" i="45"/>
  <c r="H209" i="45"/>
  <c r="K208" i="45"/>
  <c r="J208" i="45"/>
  <c r="I208" i="45"/>
  <c r="H208" i="45"/>
  <c r="K207" i="45"/>
  <c r="J207" i="45"/>
  <c r="I207" i="45"/>
  <c r="H207" i="45"/>
  <c r="K206" i="45"/>
  <c r="J206" i="45"/>
  <c r="I206" i="45"/>
  <c r="H206" i="45"/>
  <c r="K205" i="45"/>
  <c r="J205" i="45"/>
  <c r="I205" i="45"/>
  <c r="H205" i="45"/>
  <c r="K204" i="45"/>
  <c r="J204" i="45"/>
  <c r="I204" i="45"/>
  <c r="H204" i="45"/>
  <c r="K203" i="45"/>
  <c r="J203" i="45"/>
  <c r="I203" i="45"/>
  <c r="H203" i="45"/>
  <c r="K202" i="45"/>
  <c r="J202" i="45"/>
  <c r="I202" i="45"/>
  <c r="H202" i="45"/>
  <c r="K201" i="45"/>
  <c r="J201" i="45"/>
  <c r="I201" i="45"/>
  <c r="H201" i="45"/>
  <c r="K200" i="45"/>
  <c r="J200" i="45"/>
  <c r="I200" i="45"/>
  <c r="H200" i="45"/>
  <c r="K199" i="45"/>
  <c r="J199" i="45"/>
  <c r="I199" i="45"/>
  <c r="H199" i="45"/>
  <c r="K198" i="45"/>
  <c r="J198" i="45"/>
  <c r="I198" i="45"/>
  <c r="H198" i="45"/>
  <c r="K197" i="45"/>
  <c r="J197" i="45"/>
  <c r="I197" i="45"/>
  <c r="H197" i="45"/>
  <c r="K196" i="45"/>
  <c r="J196" i="45"/>
  <c r="I196" i="45"/>
  <c r="H196" i="45"/>
  <c r="K195" i="45"/>
  <c r="J195" i="45"/>
  <c r="I195" i="45"/>
  <c r="H195" i="45"/>
  <c r="K194" i="45"/>
  <c r="J194" i="45"/>
  <c r="I194" i="45"/>
  <c r="H194" i="45"/>
  <c r="K193" i="45"/>
  <c r="J193" i="45"/>
  <c r="I193" i="45"/>
  <c r="H193" i="45"/>
  <c r="K192" i="45"/>
  <c r="J192" i="45"/>
  <c r="I192" i="45"/>
  <c r="H192" i="45"/>
  <c r="K191" i="45"/>
  <c r="J191" i="45"/>
  <c r="I191" i="45"/>
  <c r="H191" i="45"/>
  <c r="K190" i="45"/>
  <c r="J190" i="45"/>
  <c r="I190" i="45"/>
  <c r="H190" i="45"/>
  <c r="K189" i="45"/>
  <c r="J189" i="45"/>
  <c r="I189" i="45"/>
  <c r="H189" i="45"/>
  <c r="K188" i="45"/>
  <c r="J188" i="45"/>
  <c r="I188" i="45"/>
  <c r="H188" i="45"/>
  <c r="K187" i="45"/>
  <c r="J187" i="45"/>
  <c r="I187" i="45"/>
  <c r="H187" i="45"/>
  <c r="K186" i="45"/>
  <c r="J186" i="45"/>
  <c r="I186" i="45"/>
  <c r="H186" i="45"/>
  <c r="K185" i="45"/>
  <c r="J185" i="45"/>
  <c r="I185" i="45"/>
  <c r="H185" i="45"/>
  <c r="K184" i="45"/>
  <c r="J184" i="45"/>
  <c r="I184" i="45"/>
  <c r="H184" i="45"/>
  <c r="K183" i="45"/>
  <c r="J183" i="45"/>
  <c r="I183" i="45"/>
  <c r="H183" i="45"/>
  <c r="K182" i="45"/>
  <c r="J182" i="45"/>
  <c r="I182" i="45"/>
  <c r="H182" i="45"/>
  <c r="K181" i="45"/>
  <c r="J181" i="45"/>
  <c r="I181" i="45"/>
  <c r="H181" i="45"/>
  <c r="K180" i="45"/>
  <c r="J180" i="45"/>
  <c r="I180" i="45"/>
  <c r="H180" i="45"/>
  <c r="K179" i="45"/>
  <c r="J179" i="45"/>
  <c r="I179" i="45"/>
  <c r="H179" i="45"/>
  <c r="K178" i="45"/>
  <c r="J178" i="45"/>
  <c r="I178" i="45"/>
  <c r="H178" i="45"/>
  <c r="K177" i="45"/>
  <c r="J177" i="45"/>
  <c r="I177" i="45"/>
  <c r="H177" i="45"/>
  <c r="K176" i="45"/>
  <c r="J176" i="45"/>
  <c r="I176" i="45"/>
  <c r="H176" i="45"/>
  <c r="K175" i="45"/>
  <c r="J175" i="45"/>
  <c r="I175" i="45"/>
  <c r="H175" i="45"/>
  <c r="K174" i="45"/>
  <c r="J174" i="45"/>
  <c r="I174" i="45"/>
  <c r="H174" i="45"/>
  <c r="K173" i="45"/>
  <c r="J173" i="45"/>
  <c r="I173" i="45"/>
  <c r="H173" i="45"/>
  <c r="K172" i="45"/>
  <c r="J172" i="45"/>
  <c r="I172" i="45"/>
  <c r="H172" i="45"/>
  <c r="K171" i="45"/>
  <c r="J171" i="45"/>
  <c r="I171" i="45"/>
  <c r="H171" i="45"/>
  <c r="K170" i="45"/>
  <c r="J170" i="45"/>
  <c r="I170" i="45"/>
  <c r="H170" i="45"/>
  <c r="K169" i="45"/>
  <c r="J169" i="45"/>
  <c r="I169" i="45"/>
  <c r="H169" i="45"/>
  <c r="K168" i="45"/>
  <c r="J168" i="45"/>
  <c r="I168" i="45"/>
  <c r="H168" i="45"/>
  <c r="K167" i="45"/>
  <c r="J167" i="45"/>
  <c r="I167" i="45"/>
  <c r="H167" i="45"/>
  <c r="K166" i="45"/>
  <c r="J166" i="45"/>
  <c r="I166" i="45"/>
  <c r="H166" i="45"/>
  <c r="K165" i="45"/>
  <c r="J165" i="45"/>
  <c r="I165" i="45"/>
  <c r="H165" i="45"/>
  <c r="K164" i="45"/>
  <c r="J164" i="45"/>
  <c r="I164" i="45"/>
  <c r="H164" i="45"/>
  <c r="K163" i="45"/>
  <c r="J163" i="45"/>
  <c r="I163" i="45"/>
  <c r="H163" i="45"/>
  <c r="K162" i="45"/>
  <c r="J162" i="45"/>
  <c r="I162" i="45"/>
  <c r="H162" i="45"/>
  <c r="K161" i="45"/>
  <c r="J161" i="45"/>
  <c r="I161" i="45"/>
  <c r="H161" i="45"/>
  <c r="K160" i="45"/>
  <c r="J160" i="45"/>
  <c r="I160" i="45"/>
  <c r="H160" i="45"/>
  <c r="K159" i="45"/>
  <c r="J159" i="45"/>
  <c r="I159" i="45"/>
  <c r="H159" i="45"/>
  <c r="K158" i="45"/>
  <c r="J158" i="45"/>
  <c r="I158" i="45"/>
  <c r="H158" i="45"/>
  <c r="K157" i="45"/>
  <c r="J157" i="45"/>
  <c r="I157" i="45"/>
  <c r="H157" i="45"/>
  <c r="K156" i="45"/>
  <c r="J156" i="45"/>
  <c r="I156" i="45"/>
  <c r="H156" i="45"/>
  <c r="K155" i="45"/>
  <c r="J155" i="45"/>
  <c r="I155" i="45"/>
  <c r="H155" i="45"/>
  <c r="K154" i="45"/>
  <c r="J154" i="45"/>
  <c r="I154" i="45"/>
  <c r="H154" i="45"/>
  <c r="K153" i="45"/>
  <c r="J153" i="45"/>
  <c r="I153" i="45"/>
  <c r="H153" i="45"/>
  <c r="K152" i="45"/>
  <c r="J152" i="45"/>
  <c r="I152" i="45"/>
  <c r="H152" i="45"/>
  <c r="K151" i="45"/>
  <c r="J151" i="45"/>
  <c r="I151" i="45"/>
  <c r="H151" i="45"/>
  <c r="K150" i="45"/>
  <c r="J150" i="45"/>
  <c r="I150" i="45"/>
  <c r="H150" i="45"/>
  <c r="K149" i="45"/>
  <c r="J149" i="45"/>
  <c r="I149" i="45"/>
  <c r="H149" i="45"/>
  <c r="K148" i="45"/>
  <c r="J148" i="45"/>
  <c r="I148" i="45"/>
  <c r="H148" i="45"/>
  <c r="K147" i="45"/>
  <c r="J147" i="45"/>
  <c r="I147" i="45"/>
  <c r="H147" i="45"/>
  <c r="K146" i="45"/>
  <c r="J146" i="45"/>
  <c r="I146" i="45"/>
  <c r="H146" i="45"/>
  <c r="K145" i="45"/>
  <c r="J145" i="45"/>
  <c r="I145" i="45"/>
  <c r="H145" i="45"/>
  <c r="K144" i="45"/>
  <c r="J144" i="45"/>
  <c r="I144" i="45"/>
  <c r="H144" i="45"/>
  <c r="K143" i="45"/>
  <c r="J143" i="45"/>
  <c r="I143" i="45"/>
  <c r="H143" i="45"/>
  <c r="K142" i="45"/>
  <c r="J142" i="45"/>
  <c r="I142" i="45"/>
  <c r="H142" i="45"/>
  <c r="K141" i="45"/>
  <c r="J141" i="45"/>
  <c r="I141" i="45"/>
  <c r="H141" i="45"/>
  <c r="K140" i="45"/>
  <c r="J140" i="45"/>
  <c r="I140" i="45"/>
  <c r="H140" i="45"/>
  <c r="K139" i="45"/>
  <c r="J139" i="45"/>
  <c r="I139" i="45"/>
  <c r="H139" i="45"/>
  <c r="K138" i="45"/>
  <c r="J138" i="45"/>
  <c r="I138" i="45"/>
  <c r="H138" i="45"/>
  <c r="K137" i="45"/>
  <c r="J137" i="45"/>
  <c r="I137" i="45"/>
  <c r="H137" i="45"/>
  <c r="K136" i="45"/>
  <c r="J136" i="45"/>
  <c r="I136" i="45"/>
  <c r="H136" i="45"/>
  <c r="K135" i="45"/>
  <c r="J135" i="45"/>
  <c r="I135" i="45"/>
  <c r="H135" i="45"/>
  <c r="K134" i="45"/>
  <c r="J134" i="45"/>
  <c r="I134" i="45"/>
  <c r="H134" i="45"/>
  <c r="K133" i="45"/>
  <c r="J133" i="45"/>
  <c r="I133" i="45"/>
  <c r="H133" i="45"/>
  <c r="K132" i="45"/>
  <c r="J132" i="45"/>
  <c r="I132" i="45"/>
  <c r="H132" i="45"/>
  <c r="K131" i="45"/>
  <c r="J131" i="45"/>
  <c r="I131" i="45"/>
  <c r="H131" i="45"/>
  <c r="K130" i="45"/>
  <c r="J130" i="45"/>
  <c r="I130" i="45"/>
  <c r="H130" i="45"/>
  <c r="K129" i="45"/>
  <c r="J129" i="45"/>
  <c r="I129" i="45"/>
  <c r="H129" i="45"/>
  <c r="K128" i="45"/>
  <c r="J128" i="45"/>
  <c r="I128" i="45"/>
  <c r="H128" i="45"/>
  <c r="K127" i="45"/>
  <c r="J127" i="45"/>
  <c r="I127" i="45"/>
  <c r="H127" i="45"/>
  <c r="K126" i="45"/>
  <c r="J126" i="45"/>
  <c r="I126" i="45"/>
  <c r="H126" i="45"/>
  <c r="K125" i="45"/>
  <c r="J125" i="45"/>
  <c r="I125" i="45"/>
  <c r="H125" i="45"/>
  <c r="K124" i="45"/>
  <c r="J124" i="45"/>
  <c r="I124" i="45"/>
  <c r="H124" i="45"/>
  <c r="K123" i="45"/>
  <c r="J123" i="45"/>
  <c r="I123" i="45"/>
  <c r="H123" i="45"/>
  <c r="K122" i="45"/>
  <c r="J122" i="45"/>
  <c r="I122" i="45"/>
  <c r="H122" i="45"/>
  <c r="K121" i="45"/>
  <c r="J121" i="45"/>
  <c r="I121" i="45"/>
  <c r="H121" i="45"/>
  <c r="K120" i="45"/>
  <c r="J120" i="45"/>
  <c r="I120" i="45"/>
  <c r="H120" i="45"/>
  <c r="K119" i="45"/>
  <c r="J119" i="45"/>
  <c r="I119" i="45"/>
  <c r="H119" i="45"/>
  <c r="K118" i="45"/>
  <c r="J118" i="45"/>
  <c r="I118" i="45"/>
  <c r="H118" i="45"/>
  <c r="K117" i="45"/>
  <c r="J117" i="45"/>
  <c r="I117" i="45"/>
  <c r="H117" i="45"/>
  <c r="K116" i="45"/>
  <c r="J116" i="45"/>
  <c r="I116" i="45"/>
  <c r="H116" i="45"/>
  <c r="K115" i="45"/>
  <c r="J115" i="45"/>
  <c r="I115" i="45"/>
  <c r="H115" i="45"/>
  <c r="K114" i="45"/>
  <c r="J114" i="45"/>
  <c r="I114" i="45"/>
  <c r="H114" i="45"/>
  <c r="K113" i="45"/>
  <c r="J113" i="45"/>
  <c r="I113" i="45"/>
  <c r="H113" i="45"/>
  <c r="K112" i="45"/>
  <c r="J112" i="45"/>
  <c r="I112" i="45"/>
  <c r="H112" i="45"/>
  <c r="K111" i="45"/>
  <c r="J111" i="45"/>
  <c r="I111" i="45"/>
  <c r="H111" i="45"/>
  <c r="K110" i="45"/>
  <c r="J110" i="45"/>
  <c r="I110" i="45"/>
  <c r="H110" i="45"/>
  <c r="K109" i="45"/>
  <c r="J109" i="45"/>
  <c r="I109" i="45"/>
  <c r="H109" i="45"/>
  <c r="K108" i="45"/>
  <c r="J108" i="45"/>
  <c r="I108" i="45"/>
  <c r="H108" i="45"/>
  <c r="K107" i="45"/>
  <c r="J107" i="45"/>
  <c r="I107" i="45"/>
  <c r="H107" i="45"/>
  <c r="K106" i="45"/>
  <c r="J106" i="45"/>
  <c r="I106" i="45"/>
  <c r="H106" i="45"/>
  <c r="K105" i="45"/>
  <c r="J105" i="45"/>
  <c r="I105" i="45"/>
  <c r="H105" i="45"/>
  <c r="K104" i="45"/>
  <c r="J104" i="45"/>
  <c r="I104" i="45"/>
  <c r="H104" i="45"/>
  <c r="K103" i="45"/>
  <c r="J103" i="45"/>
  <c r="I103" i="45"/>
  <c r="H103" i="45"/>
  <c r="K102" i="45"/>
  <c r="J102" i="45"/>
  <c r="I102" i="45"/>
  <c r="H102" i="45"/>
  <c r="K101" i="45"/>
  <c r="J101" i="45"/>
  <c r="I101" i="45"/>
  <c r="H101" i="45"/>
  <c r="K100" i="45"/>
  <c r="J100" i="45"/>
  <c r="I100" i="45"/>
  <c r="H100" i="45"/>
  <c r="K99" i="45"/>
  <c r="J99" i="45"/>
  <c r="I99" i="45"/>
  <c r="H99" i="45"/>
  <c r="K98" i="45"/>
  <c r="J98" i="45"/>
  <c r="I98" i="45"/>
  <c r="H98" i="45"/>
  <c r="K97" i="45"/>
  <c r="J97" i="45"/>
  <c r="I97" i="45"/>
  <c r="H97" i="45"/>
  <c r="K96" i="45"/>
  <c r="J96" i="45"/>
  <c r="I96" i="45"/>
  <c r="H96" i="45"/>
  <c r="K95" i="45"/>
  <c r="J95" i="45"/>
  <c r="I95" i="45"/>
  <c r="H95" i="45"/>
  <c r="K94" i="45"/>
  <c r="J94" i="45"/>
  <c r="I94" i="45"/>
  <c r="H94" i="45"/>
  <c r="K93" i="45"/>
  <c r="J93" i="45"/>
  <c r="I93" i="45"/>
  <c r="H93" i="45"/>
  <c r="K92" i="45"/>
  <c r="J92" i="45"/>
  <c r="I92" i="45"/>
  <c r="H92" i="45"/>
  <c r="K91" i="45"/>
  <c r="J91" i="45"/>
  <c r="I91" i="45"/>
  <c r="H91" i="45"/>
  <c r="K90" i="45"/>
  <c r="J90" i="45"/>
  <c r="I90" i="45"/>
  <c r="H90" i="45"/>
  <c r="K89" i="45"/>
  <c r="J89" i="45"/>
  <c r="I89" i="45"/>
  <c r="H89" i="45"/>
  <c r="K88" i="45"/>
  <c r="J88" i="45"/>
  <c r="I88" i="45"/>
  <c r="H88" i="45"/>
  <c r="K87" i="45"/>
  <c r="J87" i="45"/>
  <c r="I87" i="45"/>
  <c r="H87" i="45"/>
  <c r="K86" i="45"/>
  <c r="J86" i="45"/>
  <c r="I86" i="45"/>
  <c r="H86" i="45"/>
  <c r="K85" i="45"/>
  <c r="J85" i="45"/>
  <c r="I85" i="45"/>
  <c r="H85" i="45"/>
  <c r="K84" i="45"/>
  <c r="J84" i="45"/>
  <c r="I84" i="45"/>
  <c r="H84" i="45"/>
  <c r="K83" i="45"/>
  <c r="J83" i="45"/>
  <c r="I83" i="45"/>
  <c r="H83" i="45"/>
  <c r="K82" i="45"/>
  <c r="J82" i="45"/>
  <c r="I82" i="45"/>
  <c r="H82" i="45"/>
  <c r="K81" i="45"/>
  <c r="J81" i="45"/>
  <c r="I81" i="45"/>
  <c r="H81" i="45"/>
  <c r="K80" i="45"/>
  <c r="J80" i="45"/>
  <c r="I80" i="45"/>
  <c r="H80" i="45"/>
  <c r="K79" i="45"/>
  <c r="J79" i="45"/>
  <c r="I79" i="45"/>
  <c r="H79" i="45"/>
  <c r="K78" i="45"/>
  <c r="J78" i="45"/>
  <c r="I78" i="45"/>
  <c r="H78" i="45"/>
  <c r="K77" i="45"/>
  <c r="J77" i="45"/>
  <c r="I77" i="45"/>
  <c r="H77" i="45"/>
  <c r="K76" i="45"/>
  <c r="J76" i="45"/>
  <c r="I76" i="45"/>
  <c r="H76" i="45"/>
  <c r="K75" i="45"/>
  <c r="J75" i="45"/>
  <c r="I75" i="45"/>
  <c r="H75" i="45"/>
  <c r="K74" i="45"/>
  <c r="J74" i="45"/>
  <c r="I74" i="45"/>
  <c r="H74" i="45"/>
  <c r="K73" i="45"/>
  <c r="J73" i="45"/>
  <c r="I73" i="45"/>
  <c r="H73" i="45"/>
  <c r="K72" i="45"/>
  <c r="J72" i="45"/>
  <c r="I72" i="45"/>
  <c r="H72" i="45"/>
  <c r="K71" i="45"/>
  <c r="J71" i="45"/>
  <c r="I71" i="45"/>
  <c r="H71" i="45"/>
  <c r="K70" i="45"/>
  <c r="J70" i="45"/>
  <c r="I70" i="45"/>
  <c r="H70" i="45"/>
  <c r="K69" i="45"/>
  <c r="J69" i="45"/>
  <c r="I69" i="45"/>
  <c r="H69" i="45"/>
  <c r="K68" i="45"/>
  <c r="J68" i="45"/>
  <c r="I68" i="45"/>
  <c r="H68" i="45"/>
  <c r="K67" i="45"/>
  <c r="J67" i="45"/>
  <c r="I67" i="45"/>
  <c r="H67" i="45"/>
  <c r="K66" i="45"/>
  <c r="J66" i="45"/>
  <c r="I66" i="45"/>
  <c r="H66" i="45"/>
  <c r="K65" i="45"/>
  <c r="J65" i="45"/>
  <c r="I65" i="45"/>
  <c r="H65" i="45"/>
  <c r="K64" i="45"/>
  <c r="J64" i="45"/>
  <c r="I64" i="45"/>
  <c r="H64" i="45"/>
  <c r="K63" i="45"/>
  <c r="J63" i="45"/>
  <c r="I63" i="45"/>
  <c r="H63" i="45"/>
  <c r="K62" i="45"/>
  <c r="J62" i="45"/>
  <c r="I62" i="45"/>
  <c r="H62" i="45"/>
  <c r="K61" i="45"/>
  <c r="J61" i="45"/>
  <c r="I61" i="45"/>
  <c r="H61" i="45"/>
  <c r="K60" i="45"/>
  <c r="J60" i="45"/>
  <c r="I60" i="45"/>
  <c r="H60" i="45"/>
  <c r="K59" i="45"/>
  <c r="J59" i="45"/>
  <c r="I59" i="45"/>
  <c r="H59" i="45"/>
  <c r="K58" i="45"/>
  <c r="J58" i="45"/>
  <c r="I58" i="45"/>
  <c r="H58" i="45"/>
  <c r="K57" i="45"/>
  <c r="J57" i="45"/>
  <c r="I57" i="45"/>
  <c r="H57" i="45"/>
  <c r="K56" i="45"/>
  <c r="J56" i="45"/>
  <c r="I56" i="45"/>
  <c r="H56" i="45"/>
  <c r="K55" i="45"/>
  <c r="J55" i="45"/>
  <c r="I55" i="45"/>
  <c r="H55" i="45"/>
  <c r="K54" i="45"/>
  <c r="J54" i="45"/>
  <c r="I54" i="45"/>
  <c r="H54" i="45"/>
  <c r="K53" i="45"/>
  <c r="J53" i="45"/>
  <c r="I53" i="45"/>
  <c r="H53" i="45"/>
  <c r="K52" i="45"/>
  <c r="J52" i="45"/>
  <c r="I52" i="45"/>
  <c r="H52" i="45"/>
  <c r="K51" i="45"/>
  <c r="J51" i="45"/>
  <c r="I51" i="45"/>
  <c r="H51" i="45"/>
  <c r="K50" i="45"/>
  <c r="J50" i="45"/>
  <c r="I50" i="45"/>
  <c r="H50" i="45"/>
  <c r="K49" i="45"/>
  <c r="J49" i="45"/>
  <c r="I49" i="45"/>
  <c r="H49" i="45"/>
  <c r="K48" i="45"/>
  <c r="J48" i="45"/>
  <c r="I48" i="45"/>
  <c r="H48" i="45"/>
  <c r="K47" i="45"/>
  <c r="J47" i="45"/>
  <c r="I47" i="45"/>
  <c r="H47" i="45"/>
  <c r="K46" i="45"/>
  <c r="J46" i="45"/>
  <c r="I46" i="45"/>
  <c r="H46" i="45"/>
  <c r="K45" i="45"/>
  <c r="J45" i="45"/>
  <c r="I45" i="45"/>
  <c r="H45" i="45"/>
  <c r="K44" i="45"/>
  <c r="J44" i="45"/>
  <c r="I44" i="45"/>
  <c r="H44" i="45"/>
  <c r="K43" i="45"/>
  <c r="J43" i="45"/>
  <c r="I43" i="45"/>
  <c r="H43" i="45"/>
  <c r="K42" i="45"/>
  <c r="J42" i="45"/>
  <c r="I42" i="45"/>
  <c r="H42" i="45"/>
  <c r="K41" i="45"/>
  <c r="J41" i="45"/>
  <c r="I41" i="45"/>
  <c r="H41" i="45"/>
  <c r="K40" i="45"/>
  <c r="J40" i="45"/>
  <c r="I40" i="45"/>
  <c r="H40" i="45"/>
  <c r="K39" i="45"/>
  <c r="J39" i="45"/>
  <c r="I39" i="45"/>
  <c r="H39" i="45"/>
  <c r="K38" i="45"/>
  <c r="J38" i="45"/>
  <c r="I38" i="45"/>
  <c r="H38" i="45"/>
  <c r="K37" i="45"/>
  <c r="J37" i="45"/>
  <c r="I37" i="45"/>
  <c r="H37" i="45"/>
  <c r="K36" i="45"/>
  <c r="J36" i="45"/>
  <c r="I36" i="45"/>
  <c r="H36" i="45"/>
  <c r="K35" i="45"/>
  <c r="J35" i="45"/>
  <c r="I35" i="45"/>
  <c r="H35" i="45"/>
  <c r="K34" i="45"/>
  <c r="J34" i="45"/>
  <c r="I34" i="45"/>
  <c r="H34" i="45"/>
  <c r="K33" i="45"/>
  <c r="J33" i="45"/>
  <c r="I33" i="45"/>
  <c r="H33" i="45"/>
  <c r="K32" i="45"/>
  <c r="J32" i="45"/>
  <c r="I32" i="45"/>
  <c r="H32" i="45"/>
  <c r="K31" i="45"/>
  <c r="J31" i="45"/>
  <c r="I31" i="45"/>
  <c r="H31" i="45"/>
  <c r="K30" i="45"/>
  <c r="J30" i="45"/>
  <c r="I30" i="45"/>
  <c r="H30" i="45"/>
  <c r="K29" i="45"/>
  <c r="J29" i="45"/>
  <c r="I29" i="45"/>
  <c r="H29" i="45"/>
  <c r="K28" i="45"/>
  <c r="J28" i="45"/>
  <c r="I28" i="45"/>
  <c r="H28" i="45"/>
  <c r="K27" i="45"/>
  <c r="J27" i="45"/>
  <c r="I27" i="45"/>
  <c r="H27" i="45"/>
  <c r="K26" i="45"/>
  <c r="J26" i="45"/>
  <c r="I26" i="45"/>
  <c r="H26" i="45"/>
  <c r="K25" i="45"/>
  <c r="J25" i="45"/>
  <c r="I25" i="45"/>
  <c r="H25" i="45"/>
  <c r="K24" i="45"/>
  <c r="J24" i="45"/>
  <c r="I24" i="45"/>
  <c r="H24" i="45"/>
  <c r="K23" i="45"/>
  <c r="J23" i="45"/>
  <c r="I23" i="45"/>
  <c r="H23" i="45"/>
  <c r="K22" i="45"/>
  <c r="J22" i="45"/>
  <c r="I22" i="45"/>
  <c r="H22" i="45"/>
  <c r="K21" i="45"/>
  <c r="J21" i="45"/>
  <c r="I21" i="45"/>
  <c r="H21" i="45"/>
  <c r="K20" i="45"/>
  <c r="J20" i="45"/>
  <c r="I20" i="45"/>
  <c r="H20" i="45"/>
  <c r="K19" i="45"/>
  <c r="J19" i="45"/>
  <c r="I19" i="45"/>
  <c r="H19" i="45"/>
  <c r="N35" i="44"/>
  <c r="M35" i="44"/>
  <c r="L35" i="44"/>
  <c r="K35" i="44"/>
  <c r="N34" i="44"/>
  <c r="M34" i="44"/>
  <c r="L34" i="44"/>
  <c r="K34" i="44"/>
  <c r="N33" i="44"/>
  <c r="M33" i="44"/>
  <c r="L33" i="44"/>
  <c r="K33" i="44"/>
  <c r="N32" i="44"/>
  <c r="M32" i="44"/>
  <c r="L32" i="44"/>
  <c r="K32" i="44"/>
  <c r="N31" i="44"/>
  <c r="M31" i="44"/>
  <c r="L31" i="44"/>
  <c r="K31" i="44"/>
  <c r="N30" i="44"/>
  <c r="M30" i="44"/>
  <c r="L30" i="44"/>
  <c r="K30" i="44"/>
  <c r="N29" i="44"/>
  <c r="M29" i="44"/>
  <c r="L29" i="44"/>
  <c r="K29" i="44"/>
  <c r="N28" i="44"/>
  <c r="M28" i="44"/>
  <c r="L28" i="44"/>
  <c r="K28" i="44"/>
  <c r="N27" i="44"/>
  <c r="M27" i="44"/>
  <c r="L27" i="44"/>
  <c r="K27" i="44"/>
  <c r="N26" i="44"/>
  <c r="M26" i="44"/>
  <c r="L26" i="44"/>
  <c r="K26" i="44"/>
  <c r="N25" i="44"/>
  <c r="M25" i="44"/>
  <c r="L25" i="44"/>
  <c r="K25" i="44"/>
  <c r="N24" i="44"/>
  <c r="M24" i="44"/>
  <c r="L24" i="44"/>
  <c r="K24" i="44"/>
  <c r="N23" i="44"/>
  <c r="M23" i="44"/>
  <c r="L23" i="44"/>
  <c r="K23" i="44"/>
  <c r="N22" i="44"/>
  <c r="M22" i="44"/>
  <c r="L22" i="44"/>
  <c r="K22" i="44"/>
  <c r="N21" i="44"/>
  <c r="M21" i="44"/>
  <c r="L21" i="44"/>
  <c r="K21" i="44"/>
  <c r="N20" i="44"/>
  <c r="M20" i="44"/>
  <c r="L20" i="44"/>
  <c r="K20" i="44"/>
  <c r="N19" i="44"/>
  <c r="M19" i="44"/>
  <c r="L19" i="44"/>
  <c r="K19" i="44"/>
  <c r="N18" i="44"/>
  <c r="M18" i="44"/>
  <c r="L18" i="44"/>
  <c r="K18" i="44"/>
  <c r="N17" i="44"/>
  <c r="M17" i="44"/>
  <c r="L17" i="44"/>
  <c r="K17" i="44"/>
  <c r="N16" i="44"/>
  <c r="M16" i="44"/>
  <c r="L16" i="44"/>
  <c r="K16" i="44"/>
  <c r="N15" i="44"/>
  <c r="M15" i="44"/>
  <c r="L15" i="44"/>
  <c r="K15" i="44"/>
  <c r="N14" i="44"/>
  <c r="M14" i="44"/>
  <c r="L14" i="44"/>
  <c r="K14" i="44"/>
  <c r="N13" i="44"/>
  <c r="M13" i="44"/>
  <c r="L13" i="44"/>
  <c r="K13" i="44"/>
  <c r="N12" i="44"/>
  <c r="M12" i="44"/>
  <c r="L12" i="44"/>
  <c r="K12" i="44"/>
  <c r="N11" i="44"/>
  <c r="M11" i="44"/>
  <c r="L11" i="44"/>
  <c r="K11" i="44"/>
  <c r="N10" i="44"/>
  <c r="M10" i="44"/>
  <c r="L10" i="44"/>
  <c r="K10" i="44"/>
  <c r="N9" i="44"/>
  <c r="M9" i="44"/>
  <c r="L9" i="44"/>
  <c r="K9" i="44"/>
  <c r="N8" i="44"/>
  <c r="M8" i="44"/>
  <c r="L8" i="44"/>
  <c r="K8" i="44"/>
  <c r="N7" i="44"/>
  <c r="M7" i="44"/>
  <c r="L7" i="44"/>
  <c r="K7" i="44"/>
  <c r="N6" i="44"/>
  <c r="M6" i="44"/>
  <c r="L6" i="44"/>
  <c r="K6" i="44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H50" i="43"/>
  <c r="G50" i="43"/>
  <c r="H49" i="43"/>
  <c r="G49" i="43"/>
  <c r="H48" i="43"/>
  <c r="G48" i="43"/>
  <c r="H47" i="43"/>
  <c r="G47" i="43"/>
  <c r="H46" i="43"/>
  <c r="G46" i="43"/>
  <c r="H45" i="43"/>
  <c r="G45" i="43"/>
  <c r="H44" i="43"/>
  <c r="G44" i="43"/>
  <c r="H43" i="43"/>
  <c r="G43" i="43"/>
  <c r="H42" i="43"/>
  <c r="G42" i="43"/>
  <c r="H41" i="43"/>
  <c r="G41" i="43"/>
  <c r="H40" i="43"/>
  <c r="G40" i="43"/>
  <c r="H39" i="43"/>
  <c r="G39" i="43"/>
  <c r="H38" i="43"/>
  <c r="G38" i="43"/>
  <c r="H37" i="43"/>
  <c r="G37" i="43"/>
  <c r="H36" i="43"/>
  <c r="G36" i="43"/>
  <c r="H35" i="43"/>
  <c r="G35" i="43"/>
  <c r="H34" i="43"/>
  <c r="G34" i="43"/>
  <c r="H33" i="43"/>
  <c r="G33" i="43"/>
  <c r="H32" i="43"/>
  <c r="G32" i="43"/>
  <c r="H31" i="43"/>
  <c r="G31" i="43"/>
  <c r="H30" i="43"/>
  <c r="G30" i="43"/>
  <c r="H29" i="43"/>
  <c r="G29" i="43"/>
  <c r="H28" i="43"/>
  <c r="G28" i="43"/>
  <c r="H27" i="43"/>
  <c r="G27" i="43"/>
  <c r="H26" i="43"/>
  <c r="G26" i="43"/>
  <c r="H25" i="43"/>
  <c r="G25" i="43"/>
  <c r="H24" i="43"/>
  <c r="G24" i="43"/>
  <c r="H23" i="43"/>
  <c r="G23" i="43"/>
  <c r="H22" i="43"/>
  <c r="G22" i="43"/>
  <c r="H21" i="43"/>
  <c r="G21" i="43"/>
  <c r="H20" i="43"/>
  <c r="G20" i="43"/>
  <c r="H19" i="43"/>
  <c r="G19" i="43"/>
  <c r="H18" i="43"/>
  <c r="G18" i="43"/>
  <c r="H17" i="43"/>
  <c r="G17" i="43"/>
  <c r="H16" i="43"/>
  <c r="G16" i="43"/>
  <c r="H15" i="43"/>
  <c r="G15" i="43"/>
  <c r="H14" i="43"/>
  <c r="G14" i="43"/>
  <c r="H13" i="43"/>
  <c r="G13" i="43"/>
  <c r="H12" i="43"/>
  <c r="G12" i="43"/>
  <c r="H11" i="43"/>
  <c r="G11" i="43"/>
  <c r="H10" i="43"/>
  <c r="G10" i="43"/>
  <c r="H9" i="43"/>
  <c r="G9" i="43"/>
  <c r="H8" i="43"/>
  <c r="G8" i="43"/>
  <c r="H7" i="43"/>
  <c r="G7" i="43"/>
</calcChain>
</file>

<file path=xl/sharedStrings.xml><?xml version="1.0" encoding="utf-8"?>
<sst xmlns="http://schemas.openxmlformats.org/spreadsheetml/2006/main" count="268" uniqueCount="193">
  <si>
    <t>コード</t>
  </si>
  <si>
    <t>項目名</t>
  </si>
  <si>
    <t>MB</t>
    <phoneticPr fontId="18"/>
  </si>
  <si>
    <t>M1</t>
    <phoneticPr fontId="18"/>
  </si>
  <si>
    <t>M2</t>
    <phoneticPr fontId="18"/>
  </si>
  <si>
    <t>M3</t>
    <phoneticPr fontId="18"/>
  </si>
  <si>
    <t>マネーストック</t>
    <phoneticPr fontId="18"/>
  </si>
  <si>
    <t>貨幣乗数</t>
    <rPh sb="0" eb="4">
      <t>カヘイジョウスウ</t>
    </rPh>
    <phoneticPr fontId="18"/>
  </si>
  <si>
    <t>RPRIME</t>
  </si>
  <si>
    <t>BYSGB</t>
  </si>
  <si>
    <t>CPI20F0001</t>
  </si>
  <si>
    <t>公社債関係　長期プライムレート　月中平均</t>
  </si>
  <si>
    <t>応募者利回　利回　国債　利付（１０年）</t>
  </si>
  <si>
    <t>全国　ＣＰＩ　総合</t>
  </si>
  <si>
    <t>単位</t>
  </si>
  <si>
    <t>パーセント</t>
  </si>
  <si>
    <t>２０２０年＝１００</t>
  </si>
  <si>
    <t>i1</t>
    <phoneticPr fontId="18"/>
  </si>
  <si>
    <t>i2</t>
    <phoneticPr fontId="18"/>
  </si>
  <si>
    <t>P</t>
    <phoneticPr fontId="18"/>
  </si>
  <si>
    <t>pi</t>
    <phoneticPr fontId="18"/>
  </si>
  <si>
    <t>r1</t>
    <phoneticPr fontId="18"/>
  </si>
  <si>
    <t>r2</t>
    <phoneticPr fontId="18"/>
  </si>
  <si>
    <t>フィリップス曲線</t>
    <rPh sb="6" eb="8">
      <t>キョクセン</t>
    </rPh>
    <phoneticPr fontId="18"/>
  </si>
  <si>
    <t>年度</t>
    <rPh sb="0" eb="2">
      <t>ネンド</t>
    </rPh>
    <phoneticPr fontId="18"/>
  </si>
  <si>
    <t>Y</t>
    <phoneticPr fontId="18"/>
  </si>
  <si>
    <t>10億円</t>
    <rPh sb="2" eb="4">
      <t>オクエン</t>
    </rPh>
    <phoneticPr fontId="18"/>
  </si>
  <si>
    <t>人口</t>
    <rPh sb="0" eb="2">
      <t>ジンコウ</t>
    </rPh>
    <phoneticPr fontId="18"/>
  </si>
  <si>
    <t>POP</t>
    <phoneticPr fontId="18"/>
  </si>
  <si>
    <t>名目GDP</t>
    <rPh sb="0" eb="2">
      <t>メイモク</t>
    </rPh>
    <phoneticPr fontId="18"/>
  </si>
  <si>
    <t>GNI</t>
    <phoneticPr fontId="18"/>
  </si>
  <si>
    <t>C</t>
    <phoneticPr fontId="18"/>
  </si>
  <si>
    <t>I_r</t>
    <phoneticPr fontId="18"/>
  </si>
  <si>
    <t>I_nr</t>
    <phoneticPr fontId="18"/>
  </si>
  <si>
    <t>I_inv</t>
    <phoneticPr fontId="18"/>
  </si>
  <si>
    <t>Gc</t>
    <phoneticPr fontId="18"/>
  </si>
  <si>
    <t>Gi</t>
    <phoneticPr fontId="18"/>
  </si>
  <si>
    <t>G_inv</t>
    <phoneticPr fontId="18"/>
  </si>
  <si>
    <t>NX</t>
    <phoneticPr fontId="18"/>
  </si>
  <si>
    <t>EX</t>
    <phoneticPr fontId="18"/>
  </si>
  <si>
    <t>IM</t>
    <phoneticPr fontId="18"/>
  </si>
  <si>
    <t>実質GDP</t>
    <rPh sb="0" eb="2">
      <t>ジッシツ</t>
    </rPh>
    <phoneticPr fontId="18"/>
  </si>
  <si>
    <t>PY</t>
    <phoneticPr fontId="18"/>
  </si>
  <si>
    <t>Y/POP</t>
    <phoneticPr fontId="18"/>
  </si>
  <si>
    <t>成長率</t>
    <rPh sb="0" eb="3">
      <t>セイチョウリツ</t>
    </rPh>
    <phoneticPr fontId="18"/>
  </si>
  <si>
    <t>L</t>
    <phoneticPr fontId="18"/>
  </si>
  <si>
    <t>Y/L</t>
    <phoneticPr fontId="18"/>
  </si>
  <si>
    <t>実質実効為替レート指数</t>
  </si>
  <si>
    <t>系列名称</t>
  </si>
  <si>
    <t>FM09'FX180110002</t>
  </si>
  <si>
    <t>データコード</t>
  </si>
  <si>
    <t>FM08'FXERM07</t>
  </si>
  <si>
    <t>東京市場　ドル・円　スポット　17時時点/月中平均</t>
  </si>
  <si>
    <t>成長率と金利</t>
    <rPh sb="0" eb="3">
      <t>セイチョウリツ</t>
    </rPh>
    <rPh sb="4" eb="6">
      <t>キンリ</t>
    </rPh>
    <phoneticPr fontId="18"/>
  </si>
  <si>
    <t>ＳＮＡ　ＧＤＰ（支出側）及び各需要項目　国内総生産（支出側）　（名目原系列）</t>
  </si>
  <si>
    <t>2015年基準</t>
    <rPh sb="4" eb="5">
      <t>ネン</t>
    </rPh>
    <rPh sb="5" eb="7">
      <t>キジュン</t>
    </rPh>
    <phoneticPr fontId="18"/>
  </si>
  <si>
    <t>ＳＮＡ　ＧＤＰ（支出側）及び各需要項目　国内総生産（支出側）　（四半期デフレーター原系列）</t>
  </si>
  <si>
    <t>ＳＮＡ　ＧＤＰ（支出側）及び各需要項目　国民総所得　（実質原系列・２０１５暦年連鎖価格）</t>
  </si>
  <si>
    <t>ＳＮＡ　ＧＤＰ（支出側）及び各需要項目　海外からの所得　支払　（実質原系列・２０１５暦年連鎖価格）</t>
  </si>
  <si>
    <t>ＳＮＡ　ＧＤＰ（支出側）及び各需要項目　海外からの所得　受取　（実質原系列・２０１５暦年連鎖価格）</t>
  </si>
  <si>
    <t>ＳＮＡ　ＧＤＰ（支出側）及び各需要項目　海外からの所得　純受取　（実質原系列・２０１５暦年連鎖価格）</t>
  </si>
  <si>
    <t>ＳＮＡ　ＧＤＰ（支出側）及び各需要項目　国内総所得　（実質原系列・２０１５暦年連鎖価格）</t>
  </si>
  <si>
    <t>ＳＮＡ　ＧＤＰ（支出側）及び各需要項目　交易利得　（実質原系列・２０１５暦年連鎖価格）</t>
  </si>
  <si>
    <t>ＳＮＡ　ＧＤＰ（支出側）及び各需要項目　開差　（実質原系列・２０１５暦年連鎖価格）</t>
  </si>
  <si>
    <t>ＳＮＡ　ＧＤＰ（支出側）及び各需要項目　財貨・サービス　輸入　（実質原系列・２０１５暦年連鎖価格）</t>
  </si>
  <si>
    <t>ＳＮＡ　ＧＤＰ（支出側）及び各需要項目　財貨・サービス　輸出　（実質原系列・２０１５暦年連鎖価格）</t>
  </si>
  <si>
    <t>ＳＮＡ　ＧＤＰ（支出側）及び各需要項目　財貨・サービス　純輸出　（実質原系列・２０１５暦年連鎖価格）</t>
  </si>
  <si>
    <t>ＳＮＡ　ＧＤＰ（支出側）及び各需要項目　公的在庫変動　（実質原系列・２０１５暦年連鎖価格）</t>
  </si>
  <si>
    <t>ＳＮＡ　ＧＤＰ（支出側）及び各需要項目　公的固定資本形成　（実質原系列・２０１５暦年連鎖価格）</t>
  </si>
  <si>
    <t>ＳＮＡ　ＧＤＰ（支出側）及び各需要項目　政府最終消費支出　（実質原系列・２０１５暦年連鎖価格）</t>
  </si>
  <si>
    <t>ＳＮＡ　ＧＤＰ（支出側）及び各需要項目　民間在庫変動　（実質原系列・２０１５暦年連鎖価格）</t>
  </si>
  <si>
    <t>ＳＮＡ　ＧＤＰ（支出側）及び各需要項目　民間企業設備　（実質原系列・２０１５暦年連鎖価格）</t>
  </si>
  <si>
    <t>ＳＮＡ　ＧＤＰ（支出側）及び各需要項目　民間住宅　（実質原系列・２０１５暦年連鎖価格）</t>
  </si>
  <si>
    <t>ＳＮＡ　ＧＤＰ（支出側）及び各需要項目　民間最終消費支出　（実質原系列・２０１５暦年連鎖価格）</t>
  </si>
  <si>
    <t>ＳＮＡ　ＧＤＰ（支出側）及び各需要項目　国内総生産（支出側）　（実質原系列・２０１５暦年連鎖価格）</t>
  </si>
  <si>
    <t>GDPデフレータ</t>
    <phoneticPr fontId="18"/>
  </si>
  <si>
    <t>ＳＮＡ　統合勘定　国民所得（市場価格表示）</t>
  </si>
  <si>
    <t>ＳＮＡ　統合勘定　国民所得（要素費用表示）</t>
  </si>
  <si>
    <t>ＳＮＡ　統合勘定　営業余剰・混合所得</t>
  </si>
  <si>
    <t>ＳＮＡ　統合勘定　雇用者報酬</t>
  </si>
  <si>
    <t>月初推計　総人口（月初推計人口）</t>
  </si>
  <si>
    <t>推計人口　総人口　６５歳以上　男女計</t>
  </si>
  <si>
    <t>推計人口　総人口　１５～６４歳　男女計</t>
  </si>
  <si>
    <t>推計人口　総人口　０～１４歳　男女計</t>
  </si>
  <si>
    <t>M1/MB</t>
    <phoneticPr fontId="18"/>
  </si>
  <si>
    <t>M2/MB</t>
    <phoneticPr fontId="18"/>
  </si>
  <si>
    <t>M3/MB</t>
    <phoneticPr fontId="18"/>
  </si>
  <si>
    <t>GDP15N</t>
  </si>
  <si>
    <t>労働力調査　完全失業率</t>
  </si>
  <si>
    <t>UP</t>
  </si>
  <si>
    <t>GNI15</t>
  </si>
  <si>
    <t>LIW15</t>
  </si>
  <si>
    <t>IW15</t>
  </si>
  <si>
    <t>NIW15</t>
  </si>
  <si>
    <t>GDI15</t>
  </si>
  <si>
    <t>TG15</t>
  </si>
  <si>
    <t>RESGDP15</t>
  </si>
  <si>
    <t>MP15</t>
  </si>
  <si>
    <t>E15</t>
  </si>
  <si>
    <t>NETE15</t>
  </si>
  <si>
    <t>JGPU15</t>
  </si>
  <si>
    <t>IPUB15</t>
  </si>
  <si>
    <t>CG15</t>
  </si>
  <si>
    <t>JP15</t>
  </si>
  <si>
    <t>IOP15</t>
  </si>
  <si>
    <t>IHP15</t>
  </si>
  <si>
    <t>CP15</t>
  </si>
  <si>
    <t>GDP15</t>
  </si>
  <si>
    <t>国民経済計算年報</t>
    <rPh sb="6" eb="8">
      <t>ネンポウ</t>
    </rPh>
    <phoneticPr fontId="18"/>
  </si>
  <si>
    <t>１０億円</t>
    <phoneticPr fontId="18"/>
  </si>
  <si>
    <t>2015年暦年連鎖価格</t>
    <rPh sb="4" eb="5">
      <t>ネン</t>
    </rPh>
    <rPh sb="5" eb="7">
      <t>レキネン</t>
    </rPh>
    <rPh sb="7" eb="11">
      <t>レンサカカク</t>
    </rPh>
    <phoneticPr fontId="18"/>
  </si>
  <si>
    <t>PGDP15</t>
  </si>
  <si>
    <t>ＳＮＡ　統合勘定　補助金</t>
  </si>
  <si>
    <t>ＳＮＡ　統合勘定　生産・輸入品に課される税</t>
  </si>
  <si>
    <t>ＳＮＡ　統合勘定　海外からの財産所得（純）</t>
  </si>
  <si>
    <t>ＳＮＡ　統合勘定　海外からの雇用者報酬（純）</t>
  </si>
  <si>
    <t>NINP15N</t>
  </si>
  <si>
    <t>NI15N</t>
  </si>
  <si>
    <t>SB15N</t>
  </si>
  <si>
    <t>TI15N</t>
  </si>
  <si>
    <t>NPIE15N</t>
  </si>
  <si>
    <t>OS15N</t>
  </si>
  <si>
    <t>NYWE15N</t>
  </si>
  <si>
    <t>YW15N</t>
  </si>
  <si>
    <t>国民経済計算年報</t>
    <phoneticPr fontId="18"/>
  </si>
  <si>
    <t>分配率</t>
    <rPh sb="0" eb="3">
      <t>ブンパイリツ</t>
    </rPh>
    <phoneticPr fontId="18"/>
  </si>
  <si>
    <t>NR65</t>
  </si>
  <si>
    <t>NR15</t>
  </si>
  <si>
    <t>NR00</t>
  </si>
  <si>
    <t>NR</t>
  </si>
  <si>
    <t>人口推計月報</t>
  </si>
  <si>
    <t>日本銀行</t>
  </si>
  <si>
    <t>出典名</t>
  </si>
  <si>
    <t>マネタリーベース平均残高</t>
  </si>
  <si>
    <t>CPI上昇率</t>
    <rPh sb="3" eb="6">
      <t>ジョウショウリツ</t>
    </rPh>
    <phoneticPr fontId="18"/>
  </si>
  <si>
    <t>消費者物価指数（総務省）</t>
  </si>
  <si>
    <t>財務省</t>
  </si>
  <si>
    <t>DY/Y</t>
    <phoneticPr fontId="18"/>
  </si>
  <si>
    <t>2020年=100</t>
    <rPh sb="4" eb="5">
      <t>ネン</t>
    </rPh>
    <phoneticPr fontId="18"/>
  </si>
  <si>
    <t>CPI</t>
    <phoneticPr fontId="18"/>
  </si>
  <si>
    <t>Y</t>
  </si>
  <si>
    <t>名目GDPと実質GDP</t>
    <rPh sb="0" eb="2">
      <t>メイモク</t>
    </rPh>
    <rPh sb="6" eb="8">
      <t>ジッシツ</t>
    </rPh>
    <phoneticPr fontId="18"/>
  </si>
  <si>
    <t>国民経済計算年報</t>
    <rPh sb="0" eb="8">
      <t>コクミンケイザイケイサンネンポウ</t>
    </rPh>
    <phoneticPr fontId="18"/>
  </si>
  <si>
    <t>１０億円</t>
    <rPh sb="2" eb="4">
      <t>オクエン</t>
    </rPh>
    <phoneticPr fontId="18"/>
  </si>
  <si>
    <t>GDPデフレータは2015年=100</t>
    <rPh sb="13" eb="14">
      <t>ネン</t>
    </rPh>
    <phoneticPr fontId="18"/>
  </si>
  <si>
    <t>ＳＮＡ　統合勘定　海外からのその他の経常移転（純）</t>
  </si>
  <si>
    <t>NOTE15N</t>
  </si>
  <si>
    <t>名目値</t>
    <rPh sb="0" eb="3">
      <t>メイモクチ</t>
    </rPh>
    <phoneticPr fontId="18"/>
  </si>
  <si>
    <t>単位：１０億円</t>
    <rPh sb="0" eb="2">
      <t>タンイ</t>
    </rPh>
    <rPh sb="5" eb="7">
      <t>オクエン</t>
    </rPh>
    <phoneticPr fontId="18"/>
  </si>
  <si>
    <t>W1</t>
  </si>
  <si>
    <t>W2</t>
  </si>
  <si>
    <t>R1</t>
  </si>
  <si>
    <t>R2</t>
  </si>
  <si>
    <t>W1/Y</t>
  </si>
  <si>
    <t>R1/Y</t>
  </si>
  <si>
    <t>(W1+W2)/Y</t>
  </si>
  <si>
    <t>(R1+R2)/Y</t>
  </si>
  <si>
    <t>労働所得</t>
    <rPh sb="0" eb="4">
      <t>ロウドウショトク</t>
    </rPh>
    <phoneticPr fontId="18"/>
  </si>
  <si>
    <t>資本所得</t>
    <rPh sb="0" eb="4">
      <t>シホンショトク</t>
    </rPh>
    <phoneticPr fontId="18"/>
  </si>
  <si>
    <t>金融経済統計月報</t>
  </si>
  <si>
    <t>億円</t>
  </si>
  <si>
    <t>マネーストック　Ｍ１（通貨）　平均残高</t>
  </si>
  <si>
    <t>マネーストック　Ｍ３　平均残高</t>
  </si>
  <si>
    <t>マネーストック　Ｍ２　平均残高</t>
  </si>
  <si>
    <t>MBAOU</t>
  </si>
  <si>
    <t>MONEYAST</t>
  </si>
  <si>
    <t>MNQMOPAST</t>
  </si>
  <si>
    <t>MNQMACDST</t>
  </si>
  <si>
    <t>対前年同期増加率</t>
    <rPh sb="0" eb="1">
      <t>タイ</t>
    </rPh>
    <rPh sb="1" eb="3">
      <t>ゼンネン</t>
    </rPh>
    <rPh sb="3" eb="5">
      <t>ドウキ</t>
    </rPh>
    <rPh sb="5" eb="7">
      <t>ゾウカ</t>
    </rPh>
    <rPh sb="7" eb="8">
      <t>リツ</t>
    </rPh>
    <phoneticPr fontId="18"/>
  </si>
  <si>
    <t>万人</t>
  </si>
  <si>
    <t>実質GDP，一人当たりGDP,生産年齢人口あたりGPD</t>
    <rPh sb="0" eb="2">
      <t>ジッシツ</t>
    </rPh>
    <rPh sb="6" eb="9">
      <t>ヒトリア</t>
    </rPh>
    <rPh sb="15" eb="21">
      <t>セイサンネンレイジンコウ</t>
    </rPh>
    <phoneticPr fontId="18"/>
  </si>
  <si>
    <t>一人あたりGDP</t>
    <rPh sb="0" eb="2">
      <t>ヒトリ</t>
    </rPh>
    <phoneticPr fontId="18"/>
  </si>
  <si>
    <t>生産年齢人口あたりGDP</t>
    <rPh sb="0" eb="6">
      <t>セイサンネンレイジンコウ</t>
    </rPh>
    <phoneticPr fontId="18"/>
  </si>
  <si>
    <t>百万円</t>
    <rPh sb="0" eb="3">
      <t>ヒャクマンエン</t>
    </rPh>
    <phoneticPr fontId="18"/>
  </si>
  <si>
    <t>金利</t>
    <rPh sb="0" eb="2">
      <t>キンリ</t>
    </rPh>
    <phoneticPr fontId="18"/>
  </si>
  <si>
    <t>名目金利</t>
    <rPh sb="0" eb="4">
      <t>メイモクキンリ</t>
    </rPh>
    <phoneticPr fontId="18"/>
  </si>
  <si>
    <t>実質金利</t>
    <rPh sb="0" eb="2">
      <t>ジッシツ</t>
    </rPh>
    <rPh sb="2" eb="4">
      <t>キンリ</t>
    </rPh>
    <phoneticPr fontId="18"/>
  </si>
  <si>
    <t>長期プライムレート</t>
    <rPh sb="0" eb="2">
      <t>チョウキ</t>
    </rPh>
    <phoneticPr fontId="18"/>
  </si>
  <si>
    <t>国債応募者利回り（10年）</t>
    <rPh sb="0" eb="2">
      <t>コクサイ</t>
    </rPh>
    <rPh sb="2" eb="5">
      <t>オウボシャ</t>
    </rPh>
    <rPh sb="5" eb="7">
      <t>リマワ</t>
    </rPh>
    <rPh sb="11" eb="12">
      <t>ネン</t>
    </rPh>
    <phoneticPr fontId="18"/>
  </si>
  <si>
    <t>為替レート</t>
    <rPh sb="0" eb="2">
      <t>カワセ</t>
    </rPh>
    <phoneticPr fontId="18"/>
  </si>
  <si>
    <t>日銀ホームページからダウンロード</t>
    <rPh sb="0" eb="2">
      <t>ニチギン</t>
    </rPh>
    <phoneticPr fontId="18"/>
  </si>
  <si>
    <t>円ドルレート</t>
    <rPh sb="0" eb="1">
      <t>エン</t>
    </rPh>
    <phoneticPr fontId="18"/>
  </si>
  <si>
    <t>実質実効為替レート指数</t>
    <phoneticPr fontId="18"/>
  </si>
  <si>
    <t>労働力調査報告</t>
  </si>
  <si>
    <t>完全失業率</t>
    <rPh sb="0" eb="5">
      <t>カンゼンシツギョウリツ</t>
    </rPh>
    <phoneticPr fontId="18"/>
  </si>
  <si>
    <t>GDPデフレータとCPI</t>
    <phoneticPr fontId="18"/>
  </si>
  <si>
    <t>名目利子率とインフレ率</t>
    <rPh sb="0" eb="5">
      <t>メイモクリシリツ</t>
    </rPh>
    <rPh sb="10" eb="11">
      <t>リツ</t>
    </rPh>
    <phoneticPr fontId="18"/>
  </si>
  <si>
    <t>実質利子率</t>
    <rPh sb="0" eb="5">
      <t>ジッシツリシリツ</t>
    </rPh>
    <phoneticPr fontId="18"/>
  </si>
  <si>
    <t>貨幣数量説</t>
    <rPh sb="0" eb="5">
      <t>カヘイスウリョウセツ</t>
    </rPh>
    <phoneticPr fontId="18"/>
  </si>
  <si>
    <t>M1とCPI上昇率の関係</t>
    <rPh sb="6" eb="9">
      <t>ジョウショウリツ</t>
    </rPh>
    <rPh sb="10" eb="12">
      <t>カンケイ</t>
    </rPh>
    <phoneticPr fontId="18"/>
  </si>
  <si>
    <t>M1増加率</t>
    <rPh sb="2" eb="5">
      <t>ゾウカリツ</t>
    </rPh>
    <phoneticPr fontId="18"/>
  </si>
  <si>
    <t>月次</t>
    <rPh sb="0" eb="2">
      <t>ゲツジ</t>
    </rPh>
    <phoneticPr fontId="18"/>
  </si>
  <si>
    <t>対前年同期比</t>
    <rPh sb="0" eb="5">
      <t>タイゼンネンドウキ</t>
    </rPh>
    <rPh sb="5" eb="6">
      <t>ヒ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</si>
</sst>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00"/>
    <numFmt numFmtId="178" formatCode="#,##0.0;[Red]\-#,##0.0"/>
    <numFmt numFmtId="179" formatCode="0.00_ "/>
    <numFmt numFmtId="186" formatCode="0.000_);[Red]\(0.00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1" fillId="0" borderId="0">
      <alignment vertical="center"/>
    </xf>
  </cellStyleXfs>
  <cellXfs count="12">
    <xf numFmtId="0" fontId="0" fillId="0" borderId="0" xfId="0">
      <alignment vertical="center"/>
    </xf>
    <xf numFmtId="1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2" fontId="0" fillId="0" borderId="0" xfId="0" applyNumberFormat="1">
      <alignment vertical="center"/>
    </xf>
    <xf numFmtId="38" fontId="0" fillId="0" borderId="0" xfId="1" applyFont="1">
      <alignment vertical="center"/>
    </xf>
    <xf numFmtId="176" fontId="0" fillId="0" borderId="0" xfId="2" applyNumberFormat="1" applyFont="1">
      <alignment vertical="center"/>
    </xf>
    <xf numFmtId="177" fontId="0" fillId="0" borderId="0" xfId="0" applyNumberFormat="1">
      <alignment vertical="center"/>
    </xf>
    <xf numFmtId="178" fontId="0" fillId="0" borderId="0" xfId="1" applyNumberFormat="1" applyFont="1">
      <alignment vertical="center"/>
    </xf>
    <xf numFmtId="179" fontId="0" fillId="0" borderId="0" xfId="0" applyNumberFormat="1">
      <alignment vertical="center"/>
    </xf>
    <xf numFmtId="0" fontId="0" fillId="0" borderId="0" xfId="1" applyNumberFormat="1" applyFont="1">
      <alignment vertical="center"/>
    </xf>
    <xf numFmtId="0" fontId="0" fillId="0" borderId="0" xfId="0" applyNumberFormat="1">
      <alignment vertical="center"/>
    </xf>
    <xf numFmtId="186" fontId="0" fillId="0" borderId="0" xfId="0" applyNumberFormat="1">
      <alignment vertical="center"/>
    </xf>
  </cellXfs>
  <cellStyles count="47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パーセント" xfId="2" builtinId="5"/>
    <cellStyle name="メモ" xfId="17" builtinId="10" customBuiltin="1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9" builtinId="25" customBuiltin="1"/>
    <cellStyle name="出力" xfId="12" builtinId="21" customBuiltin="1"/>
    <cellStyle name="説明文" xfId="18" builtinId="53" customBuiltin="1"/>
    <cellStyle name="入力" xfId="11" builtinId="20" customBuiltin="1"/>
    <cellStyle name="標準" xfId="0" builtinId="0"/>
    <cellStyle name="標準 2" xfId="44" xr:uid="{36C2EA2B-C124-424A-BF82-9397908A706F}"/>
    <cellStyle name="標準 3" xfId="46" xr:uid="{0C9EC459-A4EA-49E0-8E7F-2E5FB1C83835}"/>
    <cellStyle name="標準 4" xfId="45" xr:uid="{F94C8C46-4D9E-40BC-9F67-0AC18886EE68}"/>
    <cellStyle name="良い" xfId="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実質</a:t>
            </a:r>
            <a:r>
              <a:rPr lang="en-US" altLang="ja-JP"/>
              <a:t>GDP</a:t>
            </a:r>
            <a:r>
              <a:rPr lang="ja-JP" altLang="en-US"/>
              <a:t>と名目</a:t>
            </a:r>
            <a:r>
              <a:rPr lang="en-US" altLang="ja-JP"/>
              <a:t>GDP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名目GDP!$B$5</c:f>
              <c:strCache>
                <c:ptCount val="1"/>
                <c:pt idx="0">
                  <c:v>PY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名目GDP!$A$6:$A$50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名目GDP!$B$6:$B$50</c:f>
              <c:numCache>
                <c:formatCode>#,##0.0;[Red]\-#,##0.0</c:formatCode>
                <c:ptCount val="45"/>
                <c:pt idx="0">
                  <c:v>261681.3</c:v>
                </c:pt>
                <c:pt idx="1">
                  <c:v>278399.40000000002</c:v>
                </c:pt>
                <c:pt idx="2">
                  <c:v>291412.90000000002</c:v>
                </c:pt>
                <c:pt idx="3">
                  <c:v>305549</c:v>
                </c:pt>
                <c:pt idx="4">
                  <c:v>324344.90000000002</c:v>
                </c:pt>
                <c:pt idx="5">
                  <c:v>345766.40000000002</c:v>
                </c:pt>
                <c:pt idx="6">
                  <c:v>360006.7</c:v>
                </c:pt>
                <c:pt idx="7">
                  <c:v>381354.9</c:v>
                </c:pt>
                <c:pt idx="8">
                  <c:v>407504.2</c:v>
                </c:pt>
                <c:pt idx="9">
                  <c:v>434826.3</c:v>
                </c:pt>
                <c:pt idx="10">
                  <c:v>470873.59999999998</c:v>
                </c:pt>
                <c:pt idx="11">
                  <c:v>496058.4</c:v>
                </c:pt>
                <c:pt idx="12">
                  <c:v>505820.6</c:v>
                </c:pt>
                <c:pt idx="13">
                  <c:v>504510</c:v>
                </c:pt>
                <c:pt idx="14">
                  <c:v>511958.9</c:v>
                </c:pt>
                <c:pt idx="15">
                  <c:v>525299.5</c:v>
                </c:pt>
                <c:pt idx="16">
                  <c:v>538659.6</c:v>
                </c:pt>
                <c:pt idx="17">
                  <c:v>542507.9</c:v>
                </c:pt>
                <c:pt idx="18">
                  <c:v>534564.1</c:v>
                </c:pt>
                <c:pt idx="19">
                  <c:v>530298.6</c:v>
                </c:pt>
                <c:pt idx="20">
                  <c:v>537614.30000000005</c:v>
                </c:pt>
                <c:pt idx="21">
                  <c:v>527410.6</c:v>
                </c:pt>
                <c:pt idx="22">
                  <c:v>523465.9</c:v>
                </c:pt>
                <c:pt idx="23">
                  <c:v>526219.9</c:v>
                </c:pt>
                <c:pt idx="24">
                  <c:v>529637.9</c:v>
                </c:pt>
                <c:pt idx="25">
                  <c:v>534106.19999999995</c:v>
                </c:pt>
                <c:pt idx="26">
                  <c:v>537257.9</c:v>
                </c:pt>
                <c:pt idx="27">
                  <c:v>538485.4</c:v>
                </c:pt>
                <c:pt idx="28">
                  <c:v>516174.8</c:v>
                </c:pt>
                <c:pt idx="29">
                  <c:v>497364.2</c:v>
                </c:pt>
                <c:pt idx="30">
                  <c:v>504873.8</c:v>
                </c:pt>
                <c:pt idx="31">
                  <c:v>500046.3</c:v>
                </c:pt>
                <c:pt idx="32">
                  <c:v>499420.6</c:v>
                </c:pt>
                <c:pt idx="33">
                  <c:v>512677.5</c:v>
                </c:pt>
                <c:pt idx="34">
                  <c:v>523422.9</c:v>
                </c:pt>
                <c:pt idx="35">
                  <c:v>540740.9</c:v>
                </c:pt>
                <c:pt idx="36">
                  <c:v>544829.9</c:v>
                </c:pt>
                <c:pt idx="37">
                  <c:v>555712.4</c:v>
                </c:pt>
                <c:pt idx="38">
                  <c:v>556570.5</c:v>
                </c:pt>
                <c:pt idx="39">
                  <c:v>556800.80000000005</c:v>
                </c:pt>
                <c:pt idx="40">
                  <c:v>538787.9</c:v>
                </c:pt>
                <c:pt idx="41">
                  <c:v>554572</c:v>
                </c:pt>
                <c:pt idx="42">
                  <c:v>567130.69999999995</c:v>
                </c:pt>
                <c:pt idx="43">
                  <c:v>594708.1</c:v>
                </c:pt>
                <c:pt idx="44">
                  <c:v>616909.5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B-42D4-ADF2-0D6AB5AF2CDE}"/>
            </c:ext>
          </c:extLst>
        </c:ser>
        <c:ser>
          <c:idx val="1"/>
          <c:order val="1"/>
          <c:tx>
            <c:strRef>
              <c:f>名目GDP!$C$5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名目GDP!$A$6:$A$50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名目GDP!$C$6:$C$50</c:f>
              <c:numCache>
                <c:formatCode>#,##0.0;[Red]\-#,##0.0</c:formatCode>
                <c:ptCount val="45"/>
                <c:pt idx="0">
                  <c:v>276175.3</c:v>
                </c:pt>
                <c:pt idx="1">
                  <c:v>287369.40000000002</c:v>
                </c:pt>
                <c:pt idx="2">
                  <c:v>296682.2</c:v>
                </c:pt>
                <c:pt idx="3">
                  <c:v>308171.8</c:v>
                </c:pt>
                <c:pt idx="4">
                  <c:v>321870.59999999998</c:v>
                </c:pt>
                <c:pt idx="5">
                  <c:v>339278.3</c:v>
                </c:pt>
                <c:pt idx="6">
                  <c:v>348561.4</c:v>
                </c:pt>
                <c:pt idx="7">
                  <c:v>369418.9</c:v>
                </c:pt>
                <c:pt idx="8">
                  <c:v>392189.1</c:v>
                </c:pt>
                <c:pt idx="9">
                  <c:v>407922.9</c:v>
                </c:pt>
                <c:pt idx="10">
                  <c:v>430862</c:v>
                </c:pt>
                <c:pt idx="11">
                  <c:v>441677.8</c:v>
                </c:pt>
                <c:pt idx="12">
                  <c:v>444297.3</c:v>
                </c:pt>
                <c:pt idx="13">
                  <c:v>440842</c:v>
                </c:pt>
                <c:pt idx="14">
                  <c:v>447936.9</c:v>
                </c:pt>
                <c:pt idx="15">
                  <c:v>462177.2</c:v>
                </c:pt>
                <c:pt idx="16">
                  <c:v>475806.1</c:v>
                </c:pt>
                <c:pt idx="17">
                  <c:v>475217.3</c:v>
                </c:pt>
                <c:pt idx="18">
                  <c:v>470507.5</c:v>
                </c:pt>
                <c:pt idx="19">
                  <c:v>473320.2</c:v>
                </c:pt>
                <c:pt idx="20">
                  <c:v>485623.1</c:v>
                </c:pt>
                <c:pt idx="21">
                  <c:v>482113.4</c:v>
                </c:pt>
                <c:pt idx="22">
                  <c:v>486545.6</c:v>
                </c:pt>
                <c:pt idx="23">
                  <c:v>495922.8</c:v>
                </c:pt>
                <c:pt idx="24">
                  <c:v>504269.5</c:v>
                </c:pt>
                <c:pt idx="25">
                  <c:v>515134.1</c:v>
                </c:pt>
                <c:pt idx="26">
                  <c:v>521784.6</c:v>
                </c:pt>
                <c:pt idx="27">
                  <c:v>527271.6</c:v>
                </c:pt>
                <c:pt idx="28">
                  <c:v>508262</c:v>
                </c:pt>
                <c:pt idx="29">
                  <c:v>495875.6</c:v>
                </c:pt>
                <c:pt idx="30">
                  <c:v>512064.6</c:v>
                </c:pt>
                <c:pt idx="31">
                  <c:v>514686.7</c:v>
                </c:pt>
                <c:pt idx="32">
                  <c:v>517919.4</c:v>
                </c:pt>
                <c:pt idx="33">
                  <c:v>532072.30000000005</c:v>
                </c:pt>
                <c:pt idx="34">
                  <c:v>530195.19999999995</c:v>
                </c:pt>
                <c:pt idx="35">
                  <c:v>539413.5</c:v>
                </c:pt>
                <c:pt idx="36">
                  <c:v>543479.1</c:v>
                </c:pt>
                <c:pt idx="37">
                  <c:v>553173.6</c:v>
                </c:pt>
                <c:pt idx="38">
                  <c:v>554532.1</c:v>
                </c:pt>
                <c:pt idx="39">
                  <c:v>550117.19999999995</c:v>
                </c:pt>
                <c:pt idx="40">
                  <c:v>528629.4</c:v>
                </c:pt>
                <c:pt idx="41">
                  <c:v>544717.9</c:v>
                </c:pt>
                <c:pt idx="42">
                  <c:v>551983</c:v>
                </c:pt>
                <c:pt idx="43">
                  <c:v>555439.6</c:v>
                </c:pt>
                <c:pt idx="44">
                  <c:v>559788.69999999995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B-42D4-ADF2-0D6AB5AF2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618720"/>
        <c:axId val="497619200"/>
      </c:lineChart>
      <c:catAx>
        <c:axId val="4976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19200"/>
        <c:crosses val="autoZero"/>
        <c:auto val="1"/>
        <c:lblAlgn val="ctr"/>
        <c:lblOffset val="100"/>
        <c:noMultiLvlLbl val="0"/>
      </c:catAx>
      <c:valAx>
        <c:axId val="49761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成長率と金利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成長率と金利!$B$4</c:f>
              <c:strCache>
                <c:ptCount val="1"/>
                <c:pt idx="0">
                  <c:v>i1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成長率と金利!$A$5:$A$49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成長率と金利!$B$5:$B$49</c:f>
              <c:numCache>
                <c:formatCode>General</c:formatCode>
                <c:ptCount val="45"/>
                <c:pt idx="0">
                  <c:v>9.26</c:v>
                </c:pt>
                <c:pt idx="1">
                  <c:v>8.6199999999999992</c:v>
                </c:pt>
                <c:pt idx="2">
                  <c:v>8.58</c:v>
                </c:pt>
                <c:pt idx="3">
                  <c:v>8.32</c:v>
                </c:pt>
                <c:pt idx="4">
                  <c:v>7.74</c:v>
                </c:pt>
                <c:pt idx="5">
                  <c:v>7.29</c:v>
                </c:pt>
                <c:pt idx="6">
                  <c:v>6.24</c:v>
                </c:pt>
                <c:pt idx="7">
                  <c:v>5.36</c:v>
                </c:pt>
                <c:pt idx="8">
                  <c:v>5.63</c:v>
                </c:pt>
                <c:pt idx="9">
                  <c:v>6.3</c:v>
                </c:pt>
                <c:pt idx="10">
                  <c:v>7.98</c:v>
                </c:pt>
                <c:pt idx="11">
                  <c:v>7.13</c:v>
                </c:pt>
                <c:pt idx="12">
                  <c:v>5.71</c:v>
                </c:pt>
                <c:pt idx="13">
                  <c:v>4.51</c:v>
                </c:pt>
                <c:pt idx="14">
                  <c:v>4.68</c:v>
                </c:pt>
                <c:pt idx="15">
                  <c:v>3.03</c:v>
                </c:pt>
                <c:pt idx="16">
                  <c:v>2.95</c:v>
                </c:pt>
                <c:pt idx="17">
                  <c:v>2.59</c:v>
                </c:pt>
                <c:pt idx="18">
                  <c:v>2.4900000000000002</c:v>
                </c:pt>
                <c:pt idx="19">
                  <c:v>2.19</c:v>
                </c:pt>
                <c:pt idx="20">
                  <c:v>2.17</c:v>
                </c:pt>
                <c:pt idx="21">
                  <c:v>1.8</c:v>
                </c:pt>
                <c:pt idx="22">
                  <c:v>1.79</c:v>
                </c:pt>
                <c:pt idx="23">
                  <c:v>1.58</c:v>
                </c:pt>
                <c:pt idx="24">
                  <c:v>1.69</c:v>
                </c:pt>
                <c:pt idx="25">
                  <c:v>1.7</c:v>
                </c:pt>
                <c:pt idx="26">
                  <c:v>2.39</c:v>
                </c:pt>
                <c:pt idx="27">
                  <c:v>2.31</c:v>
                </c:pt>
                <c:pt idx="28">
                  <c:v>2.31</c:v>
                </c:pt>
                <c:pt idx="29">
                  <c:v>1.87</c:v>
                </c:pt>
                <c:pt idx="30">
                  <c:v>1.5</c:v>
                </c:pt>
                <c:pt idx="31">
                  <c:v>1.45</c:v>
                </c:pt>
                <c:pt idx="32">
                  <c:v>1.24</c:v>
                </c:pt>
                <c:pt idx="33">
                  <c:v>1.25</c:v>
                </c:pt>
                <c:pt idx="34">
                  <c:v>1.1499999999999999</c:v>
                </c:pt>
                <c:pt idx="35">
                  <c:v>1.1100000000000001</c:v>
                </c:pt>
                <c:pt idx="36">
                  <c:v>0.95</c:v>
                </c:pt>
                <c:pt idx="37">
                  <c:v>0.99</c:v>
                </c:pt>
                <c:pt idx="38">
                  <c:v>1</c:v>
                </c:pt>
                <c:pt idx="39">
                  <c:v>0.96</c:v>
                </c:pt>
                <c:pt idx="40">
                  <c:v>1.02</c:v>
                </c:pt>
                <c:pt idx="41">
                  <c:v>1.01</c:v>
                </c:pt>
                <c:pt idx="42">
                  <c:v>1.25</c:v>
                </c:pt>
                <c:pt idx="43">
                  <c:v>1.44</c:v>
                </c:pt>
                <c:pt idx="44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8-47B6-B67E-E02CCFA1B8F2}"/>
            </c:ext>
          </c:extLst>
        </c:ser>
        <c:ser>
          <c:idx val="1"/>
          <c:order val="1"/>
          <c:tx>
            <c:strRef>
              <c:f>成長率と金利!$C$4</c:f>
              <c:strCache>
                <c:ptCount val="1"/>
                <c:pt idx="0">
                  <c:v>i2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成長率と金利!$A$5:$A$49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成長率と金利!$C$5:$C$49</c:f>
              <c:numCache>
                <c:formatCode>General</c:formatCode>
                <c:ptCount val="45"/>
                <c:pt idx="0">
                  <c:v>8.5250000000000004</c:v>
                </c:pt>
                <c:pt idx="1">
                  <c:v>8.1240000000000006</c:v>
                </c:pt>
                <c:pt idx="2">
                  <c:v>7.9749999999999996</c:v>
                </c:pt>
                <c:pt idx="3">
                  <c:v>7.7649999999999997</c:v>
                </c:pt>
                <c:pt idx="4">
                  <c:v>7.21</c:v>
                </c:pt>
                <c:pt idx="5">
                  <c:v>6.4470000000000001</c:v>
                </c:pt>
                <c:pt idx="6">
                  <c:v>5.282</c:v>
                </c:pt>
                <c:pt idx="7">
                  <c:v>4.8010000000000002</c:v>
                </c:pt>
                <c:pt idx="8">
                  <c:v>4.9740000000000002</c:v>
                </c:pt>
                <c:pt idx="9">
                  <c:v>5.33</c:v>
                </c:pt>
                <c:pt idx="10">
                  <c:v>6.7809999999999997</c:v>
                </c:pt>
                <c:pt idx="11">
                  <c:v>6.0750000000000002</c:v>
                </c:pt>
                <c:pt idx="12">
                  <c:v>5.0110000000000001</c:v>
                </c:pt>
                <c:pt idx="13">
                  <c:v>4.165</c:v>
                </c:pt>
                <c:pt idx="14">
                  <c:v>4.3689999999999998</c:v>
                </c:pt>
                <c:pt idx="15">
                  <c:v>3.145</c:v>
                </c:pt>
                <c:pt idx="16">
                  <c:v>2.9780000000000002</c:v>
                </c:pt>
                <c:pt idx="17">
                  <c:v>2.2029999999999998</c:v>
                </c:pt>
                <c:pt idx="18">
                  <c:v>1.502</c:v>
                </c:pt>
                <c:pt idx="19">
                  <c:v>1.6930000000000001</c:v>
                </c:pt>
                <c:pt idx="20">
                  <c:v>1.64</c:v>
                </c:pt>
                <c:pt idx="21">
                  <c:v>1.288</c:v>
                </c:pt>
                <c:pt idx="22">
                  <c:v>1.131</c:v>
                </c:pt>
                <c:pt idx="23">
                  <c:v>1.111</c:v>
                </c:pt>
                <c:pt idx="24">
                  <c:v>1.518</c:v>
                </c:pt>
                <c:pt idx="25">
                  <c:v>1.3979999999999999</c:v>
                </c:pt>
                <c:pt idx="26">
                  <c:v>1.7949999999999999</c:v>
                </c:pt>
                <c:pt idx="27">
                  <c:v>1.629</c:v>
                </c:pt>
                <c:pt idx="28">
                  <c:v>1.4830000000000001</c:v>
                </c:pt>
                <c:pt idx="29">
                  <c:v>1.369</c:v>
                </c:pt>
                <c:pt idx="30">
                  <c:v>1.165</c:v>
                </c:pt>
                <c:pt idx="31">
                  <c:v>1.0760000000000001</c:v>
                </c:pt>
                <c:pt idx="32">
                  <c:v>0.80600000000000005</c:v>
                </c:pt>
                <c:pt idx="33">
                  <c:v>0.69199999999999995</c:v>
                </c:pt>
                <c:pt idx="34">
                  <c:v>0.49</c:v>
                </c:pt>
                <c:pt idx="35">
                  <c:v>0.32200000000000001</c:v>
                </c:pt>
                <c:pt idx="36">
                  <c:v>-3.7999999999999999E-2</c:v>
                </c:pt>
                <c:pt idx="37">
                  <c:v>6.0999999999999999E-2</c:v>
                </c:pt>
                <c:pt idx="38">
                  <c:v>6.3E-2</c:v>
                </c:pt>
                <c:pt idx="39">
                  <c:v>-0.10299999999999999</c:v>
                </c:pt>
                <c:pt idx="40">
                  <c:v>3.5000000000000003E-2</c:v>
                </c:pt>
                <c:pt idx="41">
                  <c:v>8.5999999999999993E-2</c:v>
                </c:pt>
                <c:pt idx="42">
                  <c:v>0.29699999999999999</c:v>
                </c:pt>
                <c:pt idx="43">
                  <c:v>0.61899999999999999</c:v>
                </c:pt>
                <c:pt idx="44">
                  <c:v>1.0289999999999999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8-47B6-B67E-E02CCFA1B8F2}"/>
            </c:ext>
          </c:extLst>
        </c:ser>
        <c:ser>
          <c:idx val="2"/>
          <c:order val="2"/>
          <c:tx>
            <c:strRef>
              <c:f>成長率と金利!$E$4</c:f>
              <c:strCache>
                <c:ptCount val="1"/>
                <c:pt idx="0">
                  <c:v>DY/Y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成長率と金利!$A$5:$A$49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成長率と金利!$E$5:$E$49</c:f>
              <c:numCache>
                <c:formatCode>0.000</c:formatCode>
                <c:ptCount val="45"/>
                <c:pt idx="1">
                  <c:v>6.3887255222287775</c:v>
                </c:pt>
                <c:pt idx="2">
                  <c:v>4.6743994419528256</c:v>
                </c:pt>
                <c:pt idx="3">
                  <c:v>4.8508834028966996</c:v>
                </c:pt>
                <c:pt idx="4">
                  <c:v>6.1515174325558419</c:v>
                </c:pt>
                <c:pt idx="5">
                  <c:v>6.6045434967529904</c:v>
                </c:pt>
                <c:pt idx="6">
                  <c:v>4.118474206863354</c:v>
                </c:pt>
                <c:pt idx="7">
                  <c:v>5.9299451926867031</c:v>
                </c:pt>
                <c:pt idx="8">
                  <c:v>6.8569461150230326</c:v>
                </c:pt>
                <c:pt idx="9">
                  <c:v>6.704740711874857</c:v>
                </c:pt>
                <c:pt idx="10">
                  <c:v>8.2900459332841514</c:v>
                </c:pt>
                <c:pt idx="11">
                  <c:v>5.3485266534373688</c:v>
                </c:pt>
                <c:pt idx="12">
                  <c:v>1.9679537731847496</c:v>
                </c:pt>
                <c:pt idx="13">
                  <c:v>-0.25910372175430574</c:v>
                </c:pt>
                <c:pt idx="14">
                  <c:v>1.4764623099641216</c:v>
                </c:pt>
                <c:pt idx="15">
                  <c:v>2.605795113631193</c:v>
                </c:pt>
                <c:pt idx="16">
                  <c:v>2.5433300431468187</c:v>
                </c:pt>
                <c:pt idx="17">
                  <c:v>0.71442150107414726</c:v>
                </c:pt>
                <c:pt idx="18">
                  <c:v>-1.4642736078129048</c:v>
                </c:pt>
                <c:pt idx="19">
                  <c:v>-0.79793985417276891</c:v>
                </c:pt>
                <c:pt idx="20">
                  <c:v>1.3795435251007682</c:v>
                </c:pt>
                <c:pt idx="21">
                  <c:v>-1.8979591874695445</c:v>
                </c:pt>
                <c:pt idx="22">
                  <c:v>-0.74793718594202696</c:v>
                </c:pt>
                <c:pt idx="23">
                  <c:v>0.52610876849856769</c:v>
                </c:pt>
                <c:pt idx="24">
                  <c:v>0.64953833939005445</c:v>
                </c:pt>
                <c:pt idx="25">
                  <c:v>0.8436518610167365</c:v>
                </c:pt>
                <c:pt idx="26">
                  <c:v>0.59008863780276588</c:v>
                </c:pt>
                <c:pt idx="27">
                  <c:v>0.2284750024150517</c:v>
                </c:pt>
                <c:pt idx="28">
                  <c:v>-4.1432135393085883</c:v>
                </c:pt>
                <c:pt idx="29">
                  <c:v>-3.6442305978517275</c:v>
                </c:pt>
                <c:pt idx="30">
                  <c:v>1.5098794806702953</c:v>
                </c:pt>
                <c:pt idx="31">
                  <c:v>-0.95617954427422713</c:v>
                </c:pt>
                <c:pt idx="32">
                  <c:v>-0.12512841310894363</c:v>
                </c:pt>
                <c:pt idx="33">
                  <c:v>2.6544559835937953</c:v>
                </c:pt>
                <c:pt idx="34">
                  <c:v>2.0959375045715989</c:v>
                </c:pt>
                <c:pt idx="35">
                  <c:v>3.308605718244273</c:v>
                </c:pt>
                <c:pt idx="36">
                  <c:v>0.75618470879490474</c:v>
                </c:pt>
                <c:pt idx="37">
                  <c:v>1.9974124033941498</c:v>
                </c:pt>
                <c:pt idx="38">
                  <c:v>0.15441440572496745</c:v>
                </c:pt>
                <c:pt idx="39">
                  <c:v>4.1378405790459816E-2</c:v>
                </c:pt>
                <c:pt idx="40">
                  <c:v>-3.2350707829442826</c:v>
                </c:pt>
                <c:pt idx="41">
                  <c:v>2.9295572524921099</c:v>
                </c:pt>
                <c:pt idx="42">
                  <c:v>2.2645752039410549</c:v>
                </c:pt>
                <c:pt idx="43">
                  <c:v>4.8626180878587721</c:v>
                </c:pt>
                <c:pt idx="44">
                  <c:v>3.7331591750642046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8-47B6-B67E-E02CCFA1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31360"/>
        <c:axId val="497523680"/>
      </c:lineChart>
      <c:catAx>
        <c:axId val="49753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23680"/>
        <c:crosses val="autoZero"/>
        <c:auto val="1"/>
        <c:lblAlgn val="ctr"/>
        <c:lblOffset val="100"/>
        <c:noMultiLvlLbl val="0"/>
      </c:catAx>
      <c:valAx>
        <c:axId val="49752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3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フィリップス曲線!$C$7</c:f>
              <c:strCache>
                <c:ptCount val="1"/>
                <c:pt idx="0">
                  <c:v>完全失業率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フィリップス曲線!$A$8:$A$62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フィリップス曲線!$C$8:$C$62</c:f>
              <c:numCache>
                <c:formatCode>General</c:formatCode>
                <c:ptCount val="55"/>
                <c:pt idx="0">
                  <c:v>1.2</c:v>
                </c:pt>
                <c:pt idx="1">
                  <c:v>1.3</c:v>
                </c:pt>
                <c:pt idx="2">
                  <c:v>1.4</c:v>
                </c:pt>
                <c:pt idx="3">
                  <c:v>1.3</c:v>
                </c:pt>
                <c:pt idx="4">
                  <c:v>1.5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2.2000000000000002</c:v>
                </c:pt>
                <c:pt idx="9">
                  <c:v>2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2.5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2.8</c:v>
                </c:pt>
                <c:pt idx="17">
                  <c:v>2.8</c:v>
                </c:pt>
                <c:pt idx="18">
                  <c:v>2.4</c:v>
                </c:pt>
                <c:pt idx="19">
                  <c:v>2.2000000000000002</c:v>
                </c:pt>
                <c:pt idx="20">
                  <c:v>2.1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2.6</c:v>
                </c:pt>
                <c:pt idx="24">
                  <c:v>2.9</c:v>
                </c:pt>
                <c:pt idx="25">
                  <c:v>3.2</c:v>
                </c:pt>
                <c:pt idx="26">
                  <c:v>3.3</c:v>
                </c:pt>
                <c:pt idx="27">
                  <c:v>3.5</c:v>
                </c:pt>
                <c:pt idx="28">
                  <c:v>4.3</c:v>
                </c:pt>
                <c:pt idx="29">
                  <c:v>4.7</c:v>
                </c:pt>
                <c:pt idx="30">
                  <c:v>4.7</c:v>
                </c:pt>
                <c:pt idx="31">
                  <c:v>5.2</c:v>
                </c:pt>
                <c:pt idx="32">
                  <c:v>5.4</c:v>
                </c:pt>
                <c:pt idx="33">
                  <c:v>5.0999999999999996</c:v>
                </c:pt>
                <c:pt idx="34">
                  <c:v>4.5999999999999996</c:v>
                </c:pt>
                <c:pt idx="35">
                  <c:v>4.4000000000000004</c:v>
                </c:pt>
                <c:pt idx="36">
                  <c:v>4.0999999999999996</c:v>
                </c:pt>
                <c:pt idx="37">
                  <c:v>3.8</c:v>
                </c:pt>
                <c:pt idx="38">
                  <c:v>4.0999999999999996</c:v>
                </c:pt>
                <c:pt idx="39">
                  <c:v>5.2</c:v>
                </c:pt>
                <c:pt idx="40">
                  <c:v>5</c:v>
                </c:pt>
                <c:pt idx="41">
                  <c:v>4.5</c:v>
                </c:pt>
                <c:pt idx="42">
                  <c:v>4.3</c:v>
                </c:pt>
                <c:pt idx="43">
                  <c:v>3.9</c:v>
                </c:pt>
                <c:pt idx="44">
                  <c:v>3.5</c:v>
                </c:pt>
                <c:pt idx="45">
                  <c:v>3.3</c:v>
                </c:pt>
                <c:pt idx="46">
                  <c:v>3</c:v>
                </c:pt>
                <c:pt idx="47">
                  <c:v>2.7</c:v>
                </c:pt>
                <c:pt idx="48">
                  <c:v>2.4</c:v>
                </c:pt>
                <c:pt idx="49">
                  <c:v>2.4</c:v>
                </c:pt>
                <c:pt idx="50">
                  <c:v>2.9</c:v>
                </c:pt>
                <c:pt idx="51">
                  <c:v>2.8</c:v>
                </c:pt>
                <c:pt idx="52">
                  <c:v>2.6</c:v>
                </c:pt>
                <c:pt idx="53">
                  <c:v>2.6</c:v>
                </c:pt>
                <c:pt idx="54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E-4998-A399-0F9F71DD7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23680"/>
        <c:axId val="497517440"/>
      </c:lineChart>
      <c:catAx>
        <c:axId val="49752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17440"/>
        <c:crosses val="autoZero"/>
        <c:auto val="1"/>
        <c:lblAlgn val="ctr"/>
        <c:lblOffset val="100"/>
        <c:noMultiLvlLbl val="0"/>
      </c:catAx>
      <c:valAx>
        <c:axId val="49751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2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フィリップス曲線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フィリップス曲線!$D$7</c:f>
              <c:strCache>
                <c:ptCount val="1"/>
                <c:pt idx="0">
                  <c:v>CPI上昇率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フィリップス曲線!$C$8:$C$62</c:f>
              <c:numCache>
                <c:formatCode>General</c:formatCode>
                <c:ptCount val="55"/>
                <c:pt idx="0">
                  <c:v>1.2</c:v>
                </c:pt>
                <c:pt idx="1">
                  <c:v>1.3</c:v>
                </c:pt>
                <c:pt idx="2">
                  <c:v>1.4</c:v>
                </c:pt>
                <c:pt idx="3">
                  <c:v>1.3</c:v>
                </c:pt>
                <c:pt idx="4">
                  <c:v>1.5</c:v>
                </c:pt>
                <c:pt idx="5">
                  <c:v>2</c:v>
                </c:pt>
                <c:pt idx="6">
                  <c:v>2</c:v>
                </c:pt>
                <c:pt idx="7">
                  <c:v>2.1</c:v>
                </c:pt>
                <c:pt idx="8">
                  <c:v>2.2000000000000002</c:v>
                </c:pt>
                <c:pt idx="9">
                  <c:v>2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2.5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2.8</c:v>
                </c:pt>
                <c:pt idx="17">
                  <c:v>2.8</c:v>
                </c:pt>
                <c:pt idx="18">
                  <c:v>2.4</c:v>
                </c:pt>
                <c:pt idx="19">
                  <c:v>2.2000000000000002</c:v>
                </c:pt>
                <c:pt idx="20">
                  <c:v>2.1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2.6</c:v>
                </c:pt>
                <c:pt idx="24">
                  <c:v>2.9</c:v>
                </c:pt>
                <c:pt idx="25">
                  <c:v>3.2</c:v>
                </c:pt>
                <c:pt idx="26">
                  <c:v>3.3</c:v>
                </c:pt>
                <c:pt idx="27">
                  <c:v>3.5</c:v>
                </c:pt>
                <c:pt idx="28">
                  <c:v>4.3</c:v>
                </c:pt>
                <c:pt idx="29">
                  <c:v>4.7</c:v>
                </c:pt>
                <c:pt idx="30">
                  <c:v>4.7</c:v>
                </c:pt>
                <c:pt idx="31">
                  <c:v>5.2</c:v>
                </c:pt>
                <c:pt idx="32">
                  <c:v>5.4</c:v>
                </c:pt>
                <c:pt idx="33">
                  <c:v>5.0999999999999996</c:v>
                </c:pt>
                <c:pt idx="34">
                  <c:v>4.5999999999999996</c:v>
                </c:pt>
                <c:pt idx="35">
                  <c:v>4.4000000000000004</c:v>
                </c:pt>
                <c:pt idx="36">
                  <c:v>4.0999999999999996</c:v>
                </c:pt>
                <c:pt idx="37">
                  <c:v>3.8</c:v>
                </c:pt>
                <c:pt idx="38">
                  <c:v>4.0999999999999996</c:v>
                </c:pt>
                <c:pt idx="39">
                  <c:v>5.2</c:v>
                </c:pt>
                <c:pt idx="40">
                  <c:v>5</c:v>
                </c:pt>
                <c:pt idx="41">
                  <c:v>4.5</c:v>
                </c:pt>
                <c:pt idx="42">
                  <c:v>4.3</c:v>
                </c:pt>
                <c:pt idx="43">
                  <c:v>3.9</c:v>
                </c:pt>
                <c:pt idx="44">
                  <c:v>3.5</c:v>
                </c:pt>
                <c:pt idx="45">
                  <c:v>3.3</c:v>
                </c:pt>
                <c:pt idx="46">
                  <c:v>3</c:v>
                </c:pt>
                <c:pt idx="47">
                  <c:v>2.7</c:v>
                </c:pt>
                <c:pt idx="48">
                  <c:v>2.4</c:v>
                </c:pt>
                <c:pt idx="49">
                  <c:v>2.4</c:v>
                </c:pt>
                <c:pt idx="50">
                  <c:v>2.9</c:v>
                </c:pt>
                <c:pt idx="51">
                  <c:v>2.8</c:v>
                </c:pt>
                <c:pt idx="52">
                  <c:v>2.6</c:v>
                </c:pt>
                <c:pt idx="53">
                  <c:v>2.6</c:v>
                </c:pt>
                <c:pt idx="54">
                  <c:v>2.5</c:v>
                </c:pt>
              </c:numCache>
            </c:numRef>
          </c:xVal>
          <c:yVal>
            <c:numRef>
              <c:f>フィリップス曲線!$D$8:$D$62</c:f>
              <c:numCache>
                <c:formatCode>General</c:formatCode>
                <c:ptCount val="55"/>
                <c:pt idx="2" formatCode="0.0%">
                  <c:v>5.7057057057057235E-2</c:v>
                </c:pt>
                <c:pt idx="3" formatCode="0.0%">
                  <c:v>0.15625</c:v>
                </c:pt>
                <c:pt idx="4" formatCode="0.0%">
                  <c:v>0.20884520884520882</c:v>
                </c:pt>
                <c:pt idx="5" formatCode="0.0%">
                  <c:v>0.1016260162601626</c:v>
                </c:pt>
                <c:pt idx="6" formatCode="0.0%">
                  <c:v>9.5940959409594018E-2</c:v>
                </c:pt>
                <c:pt idx="7" formatCode="0.0%">
                  <c:v>6.9023569023569042E-2</c:v>
                </c:pt>
                <c:pt idx="8" formatCode="0.0%">
                  <c:v>3.7795275590551271E-2</c:v>
                </c:pt>
                <c:pt idx="9" formatCode="0.0%">
                  <c:v>4.8558421851289654E-2</c:v>
                </c:pt>
                <c:pt idx="10" formatCode="0.0%">
                  <c:v>7.5253256150506556E-2</c:v>
                </c:pt>
                <c:pt idx="11" formatCode="0.0%">
                  <c:v>4.1722745625841301E-2</c:v>
                </c:pt>
                <c:pt idx="12" formatCode="0.0%">
                  <c:v>2.4547803617570946E-2</c:v>
                </c:pt>
                <c:pt idx="13" formatCode="0.0%">
                  <c:v>1.8915510718789406E-2</c:v>
                </c:pt>
                <c:pt idx="14" formatCode="0.0%">
                  <c:v>2.2277227722772242E-2</c:v>
                </c:pt>
                <c:pt idx="15" formatCode="0.0%">
                  <c:v>1.9370460048426255E-2</c:v>
                </c:pt>
                <c:pt idx="16" formatCode="0.0%">
                  <c:v>0</c:v>
                </c:pt>
                <c:pt idx="17" formatCode="0.0%">
                  <c:v>4.7505938242279272E-3</c:v>
                </c:pt>
                <c:pt idx="18" formatCode="0.0%">
                  <c:v>7.092198581560385E-3</c:v>
                </c:pt>
                <c:pt idx="19" formatCode="0.0%">
                  <c:v>2.9342723004694836E-2</c:v>
                </c:pt>
                <c:pt idx="20" formatCode="0.0%">
                  <c:v>3.078677309007985E-2</c:v>
                </c:pt>
                <c:pt idx="21" formatCode="0.0%">
                  <c:v>2.8761061946902589E-2</c:v>
                </c:pt>
                <c:pt idx="22" formatCode="0.0%">
                  <c:v>1.6129032258064516E-2</c:v>
                </c:pt>
                <c:pt idx="23" formatCode="0.0%">
                  <c:v>1.1640211640211579E-2</c:v>
                </c:pt>
                <c:pt idx="24" formatCode="0.0%">
                  <c:v>4.1841004184101013E-3</c:v>
                </c:pt>
                <c:pt idx="25" formatCode="0.0%">
                  <c:v>-2.0833333333333628E-3</c:v>
                </c:pt>
                <c:pt idx="26" formatCode="0.0%">
                  <c:v>4.1753653444677004E-3</c:v>
                </c:pt>
                <c:pt idx="27" formatCode="0.0%">
                  <c:v>1.9750519750519661E-2</c:v>
                </c:pt>
                <c:pt idx="28" formatCode="0.0%">
                  <c:v>2.0387359836901413E-3</c:v>
                </c:pt>
                <c:pt idx="29" formatCode="0.0%">
                  <c:v>-5.0864699898270603E-3</c:v>
                </c:pt>
                <c:pt idx="30" formatCode="0.0%">
                  <c:v>-6.1349693251533163E-3</c:v>
                </c:pt>
                <c:pt idx="31" formatCode="0.0%">
                  <c:v>-9.2592592592593177E-3</c:v>
                </c:pt>
                <c:pt idx="32" formatCode="0.0%">
                  <c:v>-6.2305295950155172E-3</c:v>
                </c:pt>
                <c:pt idx="33" formatCode="0.0%">
                  <c:v>-2.0898641588297058E-3</c:v>
                </c:pt>
                <c:pt idx="34" formatCode="0.0%">
                  <c:v>0</c:v>
                </c:pt>
                <c:pt idx="35" formatCode="0.0%">
                  <c:v>-3.1413612565444728E-3</c:v>
                </c:pt>
                <c:pt idx="36" formatCode="0.0%">
                  <c:v>2.1008403361344836E-3</c:v>
                </c:pt>
                <c:pt idx="37" formatCode="0.0%">
                  <c:v>3.1446540880502843E-3</c:v>
                </c:pt>
                <c:pt idx="38" formatCode="0.0%">
                  <c:v>1.1494252873563159E-2</c:v>
                </c:pt>
                <c:pt idx="39" formatCode="0.0%">
                  <c:v>-1.5495867768595042E-2</c:v>
                </c:pt>
                <c:pt idx="40" formatCode="0.0%">
                  <c:v>-6.2959076600209267E-3</c:v>
                </c:pt>
                <c:pt idx="41" formatCode="0.0%">
                  <c:v>-1.0559662090813993E-3</c:v>
                </c:pt>
                <c:pt idx="42" formatCode="0.0%">
                  <c:v>-2.1141649048624592E-3</c:v>
                </c:pt>
                <c:pt idx="43" formatCode="0.0%">
                  <c:v>8.4745762711864094E-3</c:v>
                </c:pt>
                <c:pt idx="44" formatCode="0.0%">
                  <c:v>2.9411764705882321E-2</c:v>
                </c:pt>
                <c:pt idx="45" formatCode="0.0%">
                  <c:v>2.0408163265306411E-3</c:v>
                </c:pt>
                <c:pt idx="46" formatCode="0.0%">
                  <c:v>0</c:v>
                </c:pt>
                <c:pt idx="47" formatCode="0.0%">
                  <c:v>7.1283095723014547E-3</c:v>
                </c:pt>
                <c:pt idx="48" formatCode="0.0%">
                  <c:v>7.0778564206267804E-3</c:v>
                </c:pt>
                <c:pt idx="49" formatCode="0.0%">
                  <c:v>6.0240963855422549E-3</c:v>
                </c:pt>
                <c:pt idx="50" formatCode="0.0%">
                  <c:v>-2.9940119760478758E-3</c:v>
                </c:pt>
                <c:pt idx="51" formatCode="0.0%">
                  <c:v>1.001001001000944E-3</c:v>
                </c:pt>
                <c:pt idx="52" formatCode="0.0%">
                  <c:v>3.2000000000000028E-2</c:v>
                </c:pt>
                <c:pt idx="53" formatCode="0.0%">
                  <c:v>3.0038759689922426E-2</c:v>
                </c:pt>
                <c:pt idx="54" formatCode="0.0%">
                  <c:v>3.0103480714957696E-2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D7-4797-B66A-C549B209B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404992"/>
        <c:axId val="78407872"/>
      </c:scatterChart>
      <c:valAx>
        <c:axId val="7840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失業率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407872"/>
        <c:crosses val="autoZero"/>
        <c:crossBetween val="midCat"/>
      </c:valAx>
      <c:valAx>
        <c:axId val="78407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CIP</a:t>
                </a:r>
                <a:r>
                  <a:rPr lang="ja-JP" altLang="en-US"/>
                  <a:t>上昇率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40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フィリップス曲線!$D$7</c:f>
              <c:strCache>
                <c:ptCount val="1"/>
                <c:pt idx="0">
                  <c:v>CPI上昇率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フィリップス曲線!$A$8:$A$62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フィリップス曲線!$D$8:$D$62</c:f>
              <c:numCache>
                <c:formatCode>General</c:formatCode>
                <c:ptCount val="55"/>
                <c:pt idx="2" formatCode="0.0%">
                  <c:v>5.7057057057057235E-2</c:v>
                </c:pt>
                <c:pt idx="3" formatCode="0.0%">
                  <c:v>0.15625</c:v>
                </c:pt>
                <c:pt idx="4" formatCode="0.0%">
                  <c:v>0.20884520884520882</c:v>
                </c:pt>
                <c:pt idx="5" formatCode="0.0%">
                  <c:v>0.1016260162601626</c:v>
                </c:pt>
                <c:pt idx="6" formatCode="0.0%">
                  <c:v>9.5940959409594018E-2</c:v>
                </c:pt>
                <c:pt idx="7" formatCode="0.0%">
                  <c:v>6.9023569023569042E-2</c:v>
                </c:pt>
                <c:pt idx="8" formatCode="0.0%">
                  <c:v>3.7795275590551271E-2</c:v>
                </c:pt>
                <c:pt idx="9" formatCode="0.0%">
                  <c:v>4.8558421851289654E-2</c:v>
                </c:pt>
                <c:pt idx="10" formatCode="0.0%">
                  <c:v>7.5253256150506556E-2</c:v>
                </c:pt>
                <c:pt idx="11" formatCode="0.0%">
                  <c:v>4.1722745625841301E-2</c:v>
                </c:pt>
                <c:pt idx="12" formatCode="0.0%">
                  <c:v>2.4547803617570946E-2</c:v>
                </c:pt>
                <c:pt idx="13" formatCode="0.0%">
                  <c:v>1.8915510718789406E-2</c:v>
                </c:pt>
                <c:pt idx="14" formatCode="0.0%">
                  <c:v>2.2277227722772242E-2</c:v>
                </c:pt>
                <c:pt idx="15" formatCode="0.0%">
                  <c:v>1.9370460048426255E-2</c:v>
                </c:pt>
                <c:pt idx="16" formatCode="0.0%">
                  <c:v>0</c:v>
                </c:pt>
                <c:pt idx="17" formatCode="0.0%">
                  <c:v>4.7505938242279272E-3</c:v>
                </c:pt>
                <c:pt idx="18" formatCode="0.0%">
                  <c:v>7.092198581560385E-3</c:v>
                </c:pt>
                <c:pt idx="19" formatCode="0.0%">
                  <c:v>2.9342723004694836E-2</c:v>
                </c:pt>
                <c:pt idx="20" formatCode="0.0%">
                  <c:v>3.078677309007985E-2</c:v>
                </c:pt>
                <c:pt idx="21" formatCode="0.0%">
                  <c:v>2.8761061946902589E-2</c:v>
                </c:pt>
                <c:pt idx="22" formatCode="0.0%">
                  <c:v>1.6129032258064516E-2</c:v>
                </c:pt>
                <c:pt idx="23" formatCode="0.0%">
                  <c:v>1.1640211640211579E-2</c:v>
                </c:pt>
                <c:pt idx="24" formatCode="0.0%">
                  <c:v>4.1841004184101013E-3</c:v>
                </c:pt>
                <c:pt idx="25" formatCode="0.0%">
                  <c:v>-2.0833333333333628E-3</c:v>
                </c:pt>
                <c:pt idx="26" formatCode="0.0%">
                  <c:v>4.1753653444677004E-3</c:v>
                </c:pt>
                <c:pt idx="27" formatCode="0.0%">
                  <c:v>1.9750519750519661E-2</c:v>
                </c:pt>
                <c:pt idx="28" formatCode="0.0%">
                  <c:v>2.0387359836901413E-3</c:v>
                </c:pt>
                <c:pt idx="29" formatCode="0.0%">
                  <c:v>-5.0864699898270603E-3</c:v>
                </c:pt>
                <c:pt idx="30" formatCode="0.0%">
                  <c:v>-6.1349693251533163E-3</c:v>
                </c:pt>
                <c:pt idx="31" formatCode="0.0%">
                  <c:v>-9.2592592592593177E-3</c:v>
                </c:pt>
                <c:pt idx="32" formatCode="0.0%">
                  <c:v>-6.2305295950155172E-3</c:v>
                </c:pt>
                <c:pt idx="33" formatCode="0.0%">
                  <c:v>-2.0898641588297058E-3</c:v>
                </c:pt>
                <c:pt idx="34" formatCode="0.0%">
                  <c:v>0</c:v>
                </c:pt>
                <c:pt idx="35" formatCode="0.0%">
                  <c:v>-3.1413612565444728E-3</c:v>
                </c:pt>
                <c:pt idx="36" formatCode="0.0%">
                  <c:v>2.1008403361344836E-3</c:v>
                </c:pt>
                <c:pt idx="37" formatCode="0.0%">
                  <c:v>3.1446540880502843E-3</c:v>
                </c:pt>
                <c:pt idx="38" formatCode="0.0%">
                  <c:v>1.1494252873563159E-2</c:v>
                </c:pt>
                <c:pt idx="39" formatCode="0.0%">
                  <c:v>-1.5495867768595042E-2</c:v>
                </c:pt>
                <c:pt idx="40" formatCode="0.0%">
                  <c:v>-6.2959076600209267E-3</c:v>
                </c:pt>
                <c:pt idx="41" formatCode="0.0%">
                  <c:v>-1.0559662090813993E-3</c:v>
                </c:pt>
                <c:pt idx="42" formatCode="0.0%">
                  <c:v>-2.1141649048624592E-3</c:v>
                </c:pt>
                <c:pt idx="43" formatCode="0.0%">
                  <c:v>8.4745762711864094E-3</c:v>
                </c:pt>
                <c:pt idx="44" formatCode="0.0%">
                  <c:v>2.9411764705882321E-2</c:v>
                </c:pt>
                <c:pt idx="45" formatCode="0.0%">
                  <c:v>2.0408163265306411E-3</c:v>
                </c:pt>
                <c:pt idx="46" formatCode="0.0%">
                  <c:v>0</c:v>
                </c:pt>
                <c:pt idx="47" formatCode="0.0%">
                  <c:v>7.1283095723014547E-3</c:v>
                </c:pt>
                <c:pt idx="48" formatCode="0.0%">
                  <c:v>7.0778564206267804E-3</c:v>
                </c:pt>
                <c:pt idx="49" formatCode="0.0%">
                  <c:v>6.0240963855422549E-3</c:v>
                </c:pt>
                <c:pt idx="50" formatCode="0.0%">
                  <c:v>-2.9940119760478758E-3</c:v>
                </c:pt>
                <c:pt idx="51" formatCode="0.0%">
                  <c:v>1.001001001000944E-3</c:v>
                </c:pt>
                <c:pt idx="52" formatCode="0.0%">
                  <c:v>3.2000000000000028E-2</c:v>
                </c:pt>
                <c:pt idx="53" formatCode="0.0%">
                  <c:v>3.0038759689922426E-2</c:v>
                </c:pt>
                <c:pt idx="54" formatCode="0.0%">
                  <c:v>3.0103480714957696E-2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8-40B4-9C20-BC05CC25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4782240"/>
        <c:axId val="884778880"/>
      </c:lineChart>
      <c:catAx>
        <c:axId val="884782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4778880"/>
        <c:crosses val="autoZero"/>
        <c:auto val="1"/>
        <c:lblAlgn val="ctr"/>
        <c:lblOffset val="100"/>
        <c:noMultiLvlLbl val="0"/>
      </c:catAx>
      <c:valAx>
        <c:axId val="88477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847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実質実効為替レート指数（</a:t>
            </a:r>
            <a:r>
              <a:rPr lang="en-US" altLang="ja-JP"/>
              <a:t>2020</a:t>
            </a:r>
            <a:r>
              <a:rPr lang="ja-JP" altLang="en-US"/>
              <a:t>年</a:t>
            </a:r>
            <a:r>
              <a:rPr lang="en-US" altLang="ja-JP"/>
              <a:t>=100</a:t>
            </a:r>
            <a:r>
              <a:rPr lang="ja-JP" altLang="en-US"/>
              <a:t>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為替レート!$B$5</c:f>
              <c:strCache>
                <c:ptCount val="1"/>
                <c:pt idx="0">
                  <c:v>実質実効為替レート指数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為替レート!$A$6:$A$674</c:f>
              <c:numCache>
                <c:formatCode>mmm\-yy</c:formatCode>
                <c:ptCount val="669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>
                  <c:v>43466</c:v>
                </c:pt>
                <c:pt idx="589">
                  <c:v>43497</c:v>
                </c:pt>
                <c:pt idx="590">
                  <c:v>43525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>
                  <c:v>44562</c:v>
                </c:pt>
                <c:pt idx="625">
                  <c:v>44593</c:v>
                </c:pt>
                <c:pt idx="626">
                  <c:v>44621</c:v>
                </c:pt>
                <c:pt idx="627">
                  <c:v>44652</c:v>
                </c:pt>
                <c:pt idx="628">
                  <c:v>44682</c:v>
                </c:pt>
                <c:pt idx="629">
                  <c:v>44713</c:v>
                </c:pt>
                <c:pt idx="630">
                  <c:v>44743</c:v>
                </c:pt>
                <c:pt idx="631">
                  <c:v>44774</c:v>
                </c:pt>
                <c:pt idx="632">
                  <c:v>44805</c:v>
                </c:pt>
                <c:pt idx="633">
                  <c:v>44835</c:v>
                </c:pt>
                <c:pt idx="634">
                  <c:v>44866</c:v>
                </c:pt>
                <c:pt idx="635">
                  <c:v>44896</c:v>
                </c:pt>
                <c:pt idx="636">
                  <c:v>44927</c:v>
                </c:pt>
                <c:pt idx="637">
                  <c:v>44958</c:v>
                </c:pt>
                <c:pt idx="638">
                  <c:v>44986</c:v>
                </c:pt>
                <c:pt idx="639">
                  <c:v>45017</c:v>
                </c:pt>
                <c:pt idx="640">
                  <c:v>45047</c:v>
                </c:pt>
                <c:pt idx="641">
                  <c:v>45078</c:v>
                </c:pt>
                <c:pt idx="642">
                  <c:v>45108</c:v>
                </c:pt>
                <c:pt idx="643">
                  <c:v>45139</c:v>
                </c:pt>
                <c:pt idx="644">
                  <c:v>45170</c:v>
                </c:pt>
                <c:pt idx="645">
                  <c:v>45200</c:v>
                </c:pt>
                <c:pt idx="646">
                  <c:v>45231</c:v>
                </c:pt>
                <c:pt idx="647">
                  <c:v>45261</c:v>
                </c:pt>
                <c:pt idx="648">
                  <c:v>45292</c:v>
                </c:pt>
                <c:pt idx="649">
                  <c:v>45323</c:v>
                </c:pt>
                <c:pt idx="650">
                  <c:v>45352</c:v>
                </c:pt>
                <c:pt idx="651">
                  <c:v>45383</c:v>
                </c:pt>
                <c:pt idx="652">
                  <c:v>45413</c:v>
                </c:pt>
                <c:pt idx="653">
                  <c:v>45444</c:v>
                </c:pt>
                <c:pt idx="654">
                  <c:v>45474</c:v>
                </c:pt>
                <c:pt idx="655">
                  <c:v>45505</c:v>
                </c:pt>
                <c:pt idx="656">
                  <c:v>45536</c:v>
                </c:pt>
                <c:pt idx="657">
                  <c:v>45566</c:v>
                </c:pt>
                <c:pt idx="658">
                  <c:v>45597</c:v>
                </c:pt>
                <c:pt idx="659">
                  <c:v>45627</c:v>
                </c:pt>
                <c:pt idx="660">
                  <c:v>45658</c:v>
                </c:pt>
                <c:pt idx="661">
                  <c:v>45689</c:v>
                </c:pt>
                <c:pt idx="662">
                  <c:v>45717</c:v>
                </c:pt>
                <c:pt idx="663">
                  <c:v>45748</c:v>
                </c:pt>
                <c:pt idx="664">
                  <c:v>45778</c:v>
                </c:pt>
                <c:pt idx="665">
                  <c:v>45809</c:v>
                </c:pt>
                <c:pt idx="666">
                  <c:v>45839</c:v>
                </c:pt>
                <c:pt idx="667">
                  <c:v>45870</c:v>
                </c:pt>
                <c:pt idx="668">
                  <c:v>45901</c:v>
                </c:pt>
              </c:numCache>
            </c:numRef>
          </c:cat>
          <c:val>
            <c:numRef>
              <c:f>為替レート!$B$6:$B$674</c:f>
              <c:numCache>
                <c:formatCode>General</c:formatCode>
                <c:ptCount val="669"/>
                <c:pt idx="0">
                  <c:v>75.03</c:v>
                </c:pt>
                <c:pt idx="1">
                  <c:v>74.58</c:v>
                </c:pt>
                <c:pt idx="2">
                  <c:v>74.86</c:v>
                </c:pt>
                <c:pt idx="3">
                  <c:v>74.94</c:v>
                </c:pt>
                <c:pt idx="4">
                  <c:v>74.430000000000007</c:v>
                </c:pt>
                <c:pt idx="5">
                  <c:v>74.3</c:v>
                </c:pt>
                <c:pt idx="6">
                  <c:v>73.790000000000006</c:v>
                </c:pt>
                <c:pt idx="7">
                  <c:v>73.459999999999994</c:v>
                </c:pt>
                <c:pt idx="8">
                  <c:v>74.150000000000006</c:v>
                </c:pt>
                <c:pt idx="9">
                  <c:v>75.040000000000006</c:v>
                </c:pt>
                <c:pt idx="10">
                  <c:v>74.89</c:v>
                </c:pt>
                <c:pt idx="11">
                  <c:v>74.97</c:v>
                </c:pt>
                <c:pt idx="12">
                  <c:v>74.89</c:v>
                </c:pt>
                <c:pt idx="13">
                  <c:v>74.72</c:v>
                </c:pt>
                <c:pt idx="14">
                  <c:v>74.650000000000006</c:v>
                </c:pt>
                <c:pt idx="15">
                  <c:v>75.430000000000007</c:v>
                </c:pt>
                <c:pt idx="16">
                  <c:v>75.290000000000006</c:v>
                </c:pt>
                <c:pt idx="17">
                  <c:v>75.260000000000005</c:v>
                </c:pt>
                <c:pt idx="18">
                  <c:v>75.52</c:v>
                </c:pt>
                <c:pt idx="19">
                  <c:v>75.150000000000006</c:v>
                </c:pt>
                <c:pt idx="20">
                  <c:v>80.38</c:v>
                </c:pt>
                <c:pt idx="21">
                  <c:v>81.849999999999994</c:v>
                </c:pt>
                <c:pt idx="22">
                  <c:v>81.5</c:v>
                </c:pt>
                <c:pt idx="23">
                  <c:v>82.61</c:v>
                </c:pt>
                <c:pt idx="24">
                  <c:v>83.67</c:v>
                </c:pt>
                <c:pt idx="25">
                  <c:v>85.23</c:v>
                </c:pt>
                <c:pt idx="26">
                  <c:v>86.26</c:v>
                </c:pt>
                <c:pt idx="27">
                  <c:v>86.89</c:v>
                </c:pt>
                <c:pt idx="28">
                  <c:v>86.52</c:v>
                </c:pt>
                <c:pt idx="29">
                  <c:v>86.84</c:v>
                </c:pt>
                <c:pt idx="30">
                  <c:v>87.19</c:v>
                </c:pt>
                <c:pt idx="31">
                  <c:v>87.23</c:v>
                </c:pt>
                <c:pt idx="32">
                  <c:v>87.44</c:v>
                </c:pt>
                <c:pt idx="33">
                  <c:v>88.15</c:v>
                </c:pt>
                <c:pt idx="34">
                  <c:v>87.96</c:v>
                </c:pt>
                <c:pt idx="35">
                  <c:v>88.24</c:v>
                </c:pt>
                <c:pt idx="36">
                  <c:v>88.43</c:v>
                </c:pt>
                <c:pt idx="37">
                  <c:v>93.69</c:v>
                </c:pt>
                <c:pt idx="38">
                  <c:v>99.44</c:v>
                </c:pt>
                <c:pt idx="39">
                  <c:v>99.34</c:v>
                </c:pt>
                <c:pt idx="40">
                  <c:v>99.7</c:v>
                </c:pt>
                <c:pt idx="41">
                  <c:v>97.65</c:v>
                </c:pt>
                <c:pt idx="42">
                  <c:v>96.07</c:v>
                </c:pt>
                <c:pt idx="43">
                  <c:v>96.45</c:v>
                </c:pt>
                <c:pt idx="44">
                  <c:v>98.41</c:v>
                </c:pt>
                <c:pt idx="45">
                  <c:v>96.88</c:v>
                </c:pt>
                <c:pt idx="46">
                  <c:v>94.12</c:v>
                </c:pt>
                <c:pt idx="47">
                  <c:v>96.68</c:v>
                </c:pt>
                <c:pt idx="48">
                  <c:v>94.83</c:v>
                </c:pt>
                <c:pt idx="49">
                  <c:v>96.83</c:v>
                </c:pt>
                <c:pt idx="50">
                  <c:v>98.1</c:v>
                </c:pt>
                <c:pt idx="51">
                  <c:v>100.52</c:v>
                </c:pt>
                <c:pt idx="52">
                  <c:v>98.97</c:v>
                </c:pt>
                <c:pt idx="53">
                  <c:v>98.18</c:v>
                </c:pt>
                <c:pt idx="54">
                  <c:v>96.26</c:v>
                </c:pt>
                <c:pt idx="55">
                  <c:v>93.04</c:v>
                </c:pt>
                <c:pt idx="56">
                  <c:v>94.59</c:v>
                </c:pt>
                <c:pt idx="57">
                  <c:v>95.45</c:v>
                </c:pt>
                <c:pt idx="58">
                  <c:v>94.33</c:v>
                </c:pt>
                <c:pt idx="59">
                  <c:v>94.32</c:v>
                </c:pt>
                <c:pt idx="60">
                  <c:v>94.07</c:v>
                </c:pt>
                <c:pt idx="61">
                  <c:v>95.36</c:v>
                </c:pt>
                <c:pt idx="62">
                  <c:v>96.46</c:v>
                </c:pt>
                <c:pt idx="63">
                  <c:v>96.58</c:v>
                </c:pt>
                <c:pt idx="64">
                  <c:v>96.17</c:v>
                </c:pt>
                <c:pt idx="65">
                  <c:v>94.89</c:v>
                </c:pt>
                <c:pt idx="66">
                  <c:v>95.4</c:v>
                </c:pt>
                <c:pt idx="67">
                  <c:v>95.43</c:v>
                </c:pt>
                <c:pt idx="68">
                  <c:v>96.78</c:v>
                </c:pt>
                <c:pt idx="69">
                  <c:v>96.54</c:v>
                </c:pt>
                <c:pt idx="70">
                  <c:v>95.62</c:v>
                </c:pt>
                <c:pt idx="71">
                  <c:v>94.7</c:v>
                </c:pt>
                <c:pt idx="72">
                  <c:v>96.03</c:v>
                </c:pt>
                <c:pt idx="73">
                  <c:v>97.17</c:v>
                </c:pt>
                <c:pt idx="74">
                  <c:v>98.03</c:v>
                </c:pt>
                <c:pt idx="75">
                  <c:v>100.7</c:v>
                </c:pt>
                <c:pt idx="76">
                  <c:v>100.63</c:v>
                </c:pt>
                <c:pt idx="77">
                  <c:v>100.62</c:v>
                </c:pt>
                <c:pt idx="78">
                  <c:v>102.22</c:v>
                </c:pt>
                <c:pt idx="79">
                  <c:v>102.11</c:v>
                </c:pt>
                <c:pt idx="80">
                  <c:v>105.78</c:v>
                </c:pt>
                <c:pt idx="81">
                  <c:v>104.53</c:v>
                </c:pt>
                <c:pt idx="82">
                  <c:v>102.72</c:v>
                </c:pt>
                <c:pt idx="83">
                  <c:v>103.29</c:v>
                </c:pt>
                <c:pt idx="84">
                  <c:v>104.31</c:v>
                </c:pt>
                <c:pt idx="85">
                  <c:v>106.33</c:v>
                </c:pt>
                <c:pt idx="86">
                  <c:v>107.8</c:v>
                </c:pt>
                <c:pt idx="87">
                  <c:v>110.48</c:v>
                </c:pt>
                <c:pt idx="88">
                  <c:v>109.91</c:v>
                </c:pt>
                <c:pt idx="89">
                  <c:v>110.35</c:v>
                </c:pt>
                <c:pt idx="90">
                  <c:v>112.04</c:v>
                </c:pt>
                <c:pt idx="91">
                  <c:v>110.71</c:v>
                </c:pt>
                <c:pt idx="92">
                  <c:v>112.18</c:v>
                </c:pt>
                <c:pt idx="93">
                  <c:v>117.25</c:v>
                </c:pt>
                <c:pt idx="94">
                  <c:v>119.79</c:v>
                </c:pt>
                <c:pt idx="95">
                  <c:v>119.62</c:v>
                </c:pt>
                <c:pt idx="96">
                  <c:v>117.86</c:v>
                </c:pt>
                <c:pt idx="97">
                  <c:v>117.7</c:v>
                </c:pt>
                <c:pt idx="98">
                  <c:v>121.75</c:v>
                </c:pt>
                <c:pt idx="99">
                  <c:v>128.02000000000001</c:v>
                </c:pt>
                <c:pt idx="100">
                  <c:v>126.36</c:v>
                </c:pt>
                <c:pt idx="101">
                  <c:v>130.9</c:v>
                </c:pt>
                <c:pt idx="102">
                  <c:v>138.19</c:v>
                </c:pt>
                <c:pt idx="103">
                  <c:v>144.41</c:v>
                </c:pt>
                <c:pt idx="104">
                  <c:v>143.5</c:v>
                </c:pt>
                <c:pt idx="105">
                  <c:v>145.02000000000001</c:v>
                </c:pt>
                <c:pt idx="106">
                  <c:v>138.75</c:v>
                </c:pt>
                <c:pt idx="107">
                  <c:v>134.77000000000001</c:v>
                </c:pt>
                <c:pt idx="108">
                  <c:v>132.13</c:v>
                </c:pt>
                <c:pt idx="109">
                  <c:v>128.57</c:v>
                </c:pt>
                <c:pt idx="110">
                  <c:v>124.65</c:v>
                </c:pt>
                <c:pt idx="111">
                  <c:v>119.49</c:v>
                </c:pt>
                <c:pt idx="112">
                  <c:v>118.55</c:v>
                </c:pt>
                <c:pt idx="113">
                  <c:v>116.76</c:v>
                </c:pt>
                <c:pt idx="114">
                  <c:v>116.02</c:v>
                </c:pt>
                <c:pt idx="115">
                  <c:v>113.14</c:v>
                </c:pt>
                <c:pt idx="116">
                  <c:v>110.69</c:v>
                </c:pt>
                <c:pt idx="117">
                  <c:v>107.6</c:v>
                </c:pt>
                <c:pt idx="118">
                  <c:v>100.08</c:v>
                </c:pt>
                <c:pt idx="119">
                  <c:v>100.75</c:v>
                </c:pt>
                <c:pt idx="120">
                  <c:v>101.45</c:v>
                </c:pt>
                <c:pt idx="121">
                  <c:v>98.71</c:v>
                </c:pt>
                <c:pt idx="122">
                  <c:v>98.23</c:v>
                </c:pt>
                <c:pt idx="123">
                  <c:v>98.83</c:v>
                </c:pt>
                <c:pt idx="124">
                  <c:v>106.16</c:v>
                </c:pt>
                <c:pt idx="125">
                  <c:v>109.73</c:v>
                </c:pt>
                <c:pt idx="126">
                  <c:v>107.33</c:v>
                </c:pt>
                <c:pt idx="127">
                  <c:v>105.43</c:v>
                </c:pt>
                <c:pt idx="128">
                  <c:v>110.54</c:v>
                </c:pt>
                <c:pt idx="129">
                  <c:v>113.48</c:v>
                </c:pt>
                <c:pt idx="130">
                  <c:v>112.36</c:v>
                </c:pt>
                <c:pt idx="131">
                  <c:v>113.95</c:v>
                </c:pt>
                <c:pt idx="132">
                  <c:v>118.07</c:v>
                </c:pt>
                <c:pt idx="133">
                  <c:v>117.46</c:v>
                </c:pt>
                <c:pt idx="134">
                  <c:v>115.06</c:v>
                </c:pt>
                <c:pt idx="135">
                  <c:v>112.9</c:v>
                </c:pt>
                <c:pt idx="136">
                  <c:v>112.34</c:v>
                </c:pt>
                <c:pt idx="137">
                  <c:v>111.28</c:v>
                </c:pt>
                <c:pt idx="138">
                  <c:v>107.36</c:v>
                </c:pt>
                <c:pt idx="139">
                  <c:v>106.9</c:v>
                </c:pt>
                <c:pt idx="140">
                  <c:v>107.8</c:v>
                </c:pt>
                <c:pt idx="141">
                  <c:v>105.7</c:v>
                </c:pt>
                <c:pt idx="142">
                  <c:v>108.12</c:v>
                </c:pt>
                <c:pt idx="143">
                  <c:v>110.6</c:v>
                </c:pt>
                <c:pt idx="144">
                  <c:v>107.74</c:v>
                </c:pt>
                <c:pt idx="145">
                  <c:v>103.83</c:v>
                </c:pt>
                <c:pt idx="146">
                  <c:v>102.41</c:v>
                </c:pt>
                <c:pt idx="147">
                  <c:v>102.08</c:v>
                </c:pt>
                <c:pt idx="148">
                  <c:v>103.56</c:v>
                </c:pt>
                <c:pt idx="149">
                  <c:v>98.89</c:v>
                </c:pt>
                <c:pt idx="150">
                  <c:v>97.17</c:v>
                </c:pt>
                <c:pt idx="151">
                  <c:v>96.68</c:v>
                </c:pt>
                <c:pt idx="152">
                  <c:v>96.62</c:v>
                </c:pt>
                <c:pt idx="153">
                  <c:v>94.33</c:v>
                </c:pt>
                <c:pt idx="154">
                  <c:v>96.38</c:v>
                </c:pt>
                <c:pt idx="155">
                  <c:v>103.86</c:v>
                </c:pt>
                <c:pt idx="156">
                  <c:v>107.57</c:v>
                </c:pt>
                <c:pt idx="157">
                  <c:v>105.96</c:v>
                </c:pt>
                <c:pt idx="158">
                  <c:v>106.12</c:v>
                </c:pt>
                <c:pt idx="159">
                  <c:v>106.49</c:v>
                </c:pt>
                <c:pt idx="160">
                  <c:v>108.33</c:v>
                </c:pt>
                <c:pt idx="161">
                  <c:v>106.33</c:v>
                </c:pt>
                <c:pt idx="162">
                  <c:v>105.85</c:v>
                </c:pt>
                <c:pt idx="163">
                  <c:v>104.68</c:v>
                </c:pt>
                <c:pt idx="164">
                  <c:v>106.29</c:v>
                </c:pt>
                <c:pt idx="165">
                  <c:v>110.38</c:v>
                </c:pt>
                <c:pt idx="166">
                  <c:v>109.38</c:v>
                </c:pt>
                <c:pt idx="167">
                  <c:v>110.32</c:v>
                </c:pt>
                <c:pt idx="168">
                  <c:v>111.25</c:v>
                </c:pt>
                <c:pt idx="169">
                  <c:v>110.07</c:v>
                </c:pt>
                <c:pt idx="170">
                  <c:v>112.52</c:v>
                </c:pt>
                <c:pt idx="171">
                  <c:v>113.2</c:v>
                </c:pt>
                <c:pt idx="172">
                  <c:v>112.39</c:v>
                </c:pt>
                <c:pt idx="173">
                  <c:v>110.12</c:v>
                </c:pt>
                <c:pt idx="174">
                  <c:v>107.67</c:v>
                </c:pt>
                <c:pt idx="175">
                  <c:v>106.85</c:v>
                </c:pt>
                <c:pt idx="176">
                  <c:v>108.63</c:v>
                </c:pt>
                <c:pt idx="177">
                  <c:v>109.04</c:v>
                </c:pt>
                <c:pt idx="178">
                  <c:v>109.06</c:v>
                </c:pt>
                <c:pt idx="179">
                  <c:v>108.74</c:v>
                </c:pt>
                <c:pt idx="180">
                  <c:v>107.09</c:v>
                </c:pt>
                <c:pt idx="181">
                  <c:v>105.28</c:v>
                </c:pt>
                <c:pt idx="182">
                  <c:v>106.43</c:v>
                </c:pt>
                <c:pt idx="183">
                  <c:v>106.88</c:v>
                </c:pt>
                <c:pt idx="184">
                  <c:v>106.86</c:v>
                </c:pt>
                <c:pt idx="185">
                  <c:v>107.16</c:v>
                </c:pt>
                <c:pt idx="186">
                  <c:v>108.57</c:v>
                </c:pt>
                <c:pt idx="187">
                  <c:v>109.1</c:v>
                </c:pt>
                <c:pt idx="188">
                  <c:v>109.94</c:v>
                </c:pt>
                <c:pt idx="189">
                  <c:v>119.09</c:v>
                </c:pt>
                <c:pt idx="190">
                  <c:v>123.64</c:v>
                </c:pt>
                <c:pt idx="191">
                  <c:v>123.34</c:v>
                </c:pt>
                <c:pt idx="192">
                  <c:v>123.97</c:v>
                </c:pt>
                <c:pt idx="193">
                  <c:v>132.46</c:v>
                </c:pt>
                <c:pt idx="194">
                  <c:v>135.5</c:v>
                </c:pt>
                <c:pt idx="195">
                  <c:v>138.54</c:v>
                </c:pt>
                <c:pt idx="196">
                  <c:v>144.35</c:v>
                </c:pt>
                <c:pt idx="197">
                  <c:v>143.03</c:v>
                </c:pt>
                <c:pt idx="198">
                  <c:v>149.6</c:v>
                </c:pt>
                <c:pt idx="199">
                  <c:v>151.97999999999999</c:v>
                </c:pt>
                <c:pt idx="200">
                  <c:v>150.88999999999999</c:v>
                </c:pt>
                <c:pt idx="201">
                  <c:v>149.02000000000001</c:v>
                </c:pt>
                <c:pt idx="202">
                  <c:v>142.56</c:v>
                </c:pt>
                <c:pt idx="203">
                  <c:v>141.62</c:v>
                </c:pt>
                <c:pt idx="204">
                  <c:v>143.91999999999999</c:v>
                </c:pt>
                <c:pt idx="205">
                  <c:v>143.52000000000001</c:v>
                </c:pt>
                <c:pt idx="206">
                  <c:v>144.87</c:v>
                </c:pt>
                <c:pt idx="207">
                  <c:v>152.75</c:v>
                </c:pt>
                <c:pt idx="208">
                  <c:v>153.65</c:v>
                </c:pt>
                <c:pt idx="209">
                  <c:v>149.13999999999999</c:v>
                </c:pt>
                <c:pt idx="210">
                  <c:v>142.97</c:v>
                </c:pt>
                <c:pt idx="211">
                  <c:v>144.93</c:v>
                </c:pt>
                <c:pt idx="212">
                  <c:v>148.61000000000001</c:v>
                </c:pt>
                <c:pt idx="213">
                  <c:v>147.77000000000001</c:v>
                </c:pt>
                <c:pt idx="214">
                  <c:v>152.16999999999999</c:v>
                </c:pt>
                <c:pt idx="215">
                  <c:v>157.69999999999999</c:v>
                </c:pt>
                <c:pt idx="216">
                  <c:v>157.88</c:v>
                </c:pt>
                <c:pt idx="217">
                  <c:v>156.03</c:v>
                </c:pt>
                <c:pt idx="218">
                  <c:v>157.02000000000001</c:v>
                </c:pt>
                <c:pt idx="219">
                  <c:v>158.91</c:v>
                </c:pt>
                <c:pt idx="220">
                  <c:v>159.13</c:v>
                </c:pt>
                <c:pt idx="221">
                  <c:v>156.74</c:v>
                </c:pt>
                <c:pt idx="222">
                  <c:v>151.79</c:v>
                </c:pt>
                <c:pt idx="223">
                  <c:v>151.84</c:v>
                </c:pt>
                <c:pt idx="224">
                  <c:v>151.44</c:v>
                </c:pt>
                <c:pt idx="225">
                  <c:v>156.41</c:v>
                </c:pt>
                <c:pt idx="226">
                  <c:v>159.6</c:v>
                </c:pt>
                <c:pt idx="227">
                  <c:v>157.77000000000001</c:v>
                </c:pt>
                <c:pt idx="228">
                  <c:v>154.21</c:v>
                </c:pt>
                <c:pt idx="229">
                  <c:v>152.77000000000001</c:v>
                </c:pt>
                <c:pt idx="230">
                  <c:v>150.38999999999999</c:v>
                </c:pt>
                <c:pt idx="231">
                  <c:v>149.97999999999999</c:v>
                </c:pt>
                <c:pt idx="232">
                  <c:v>145.12</c:v>
                </c:pt>
                <c:pt idx="233">
                  <c:v>140.28</c:v>
                </c:pt>
                <c:pt idx="234">
                  <c:v>140.86000000000001</c:v>
                </c:pt>
                <c:pt idx="235">
                  <c:v>140.21</c:v>
                </c:pt>
                <c:pt idx="236">
                  <c:v>137.72</c:v>
                </c:pt>
                <c:pt idx="237">
                  <c:v>139.35</c:v>
                </c:pt>
                <c:pt idx="238">
                  <c:v>135.88</c:v>
                </c:pt>
                <c:pt idx="239">
                  <c:v>133.88</c:v>
                </c:pt>
                <c:pt idx="240">
                  <c:v>130.74</c:v>
                </c:pt>
                <c:pt idx="241">
                  <c:v>129.34</c:v>
                </c:pt>
                <c:pt idx="242">
                  <c:v>123.75</c:v>
                </c:pt>
                <c:pt idx="243">
                  <c:v>119.76</c:v>
                </c:pt>
                <c:pt idx="244">
                  <c:v>122.91</c:v>
                </c:pt>
                <c:pt idx="245">
                  <c:v>122.13</c:v>
                </c:pt>
                <c:pt idx="246">
                  <c:v>123.68</c:v>
                </c:pt>
                <c:pt idx="247">
                  <c:v>122.54</c:v>
                </c:pt>
                <c:pt idx="248">
                  <c:v>130.04</c:v>
                </c:pt>
                <c:pt idx="249">
                  <c:v>138.49</c:v>
                </c:pt>
                <c:pt idx="250">
                  <c:v>138.25</c:v>
                </c:pt>
                <c:pt idx="251">
                  <c:v>133.77000000000001</c:v>
                </c:pt>
                <c:pt idx="252">
                  <c:v>133.88</c:v>
                </c:pt>
                <c:pt idx="253">
                  <c:v>135.16</c:v>
                </c:pt>
                <c:pt idx="254">
                  <c:v>132.79</c:v>
                </c:pt>
                <c:pt idx="255">
                  <c:v>135.41</c:v>
                </c:pt>
                <c:pt idx="256">
                  <c:v>135.05000000000001</c:v>
                </c:pt>
                <c:pt idx="257">
                  <c:v>134.33000000000001</c:v>
                </c:pt>
                <c:pt idx="258">
                  <c:v>135.69</c:v>
                </c:pt>
                <c:pt idx="259">
                  <c:v>135.37</c:v>
                </c:pt>
                <c:pt idx="260">
                  <c:v>136.21</c:v>
                </c:pt>
                <c:pt idx="261">
                  <c:v>141.28</c:v>
                </c:pt>
                <c:pt idx="262">
                  <c:v>140.13</c:v>
                </c:pt>
                <c:pt idx="263">
                  <c:v>139.58000000000001</c:v>
                </c:pt>
                <c:pt idx="264">
                  <c:v>142.41999999999999</c:v>
                </c:pt>
                <c:pt idx="265">
                  <c:v>140.22</c:v>
                </c:pt>
                <c:pt idx="266">
                  <c:v>136.26</c:v>
                </c:pt>
                <c:pt idx="267">
                  <c:v>136.15</c:v>
                </c:pt>
                <c:pt idx="268">
                  <c:v>137.57</c:v>
                </c:pt>
                <c:pt idx="269">
                  <c:v>139.96</c:v>
                </c:pt>
                <c:pt idx="270">
                  <c:v>137.52000000000001</c:v>
                </c:pt>
                <c:pt idx="271">
                  <c:v>136.31</c:v>
                </c:pt>
                <c:pt idx="272">
                  <c:v>141.27000000000001</c:v>
                </c:pt>
                <c:pt idx="273">
                  <c:v>145.54</c:v>
                </c:pt>
                <c:pt idx="274">
                  <c:v>146.07</c:v>
                </c:pt>
                <c:pt idx="275">
                  <c:v>146.1</c:v>
                </c:pt>
                <c:pt idx="276">
                  <c:v>145.08000000000001</c:v>
                </c:pt>
                <c:pt idx="277">
                  <c:v>151.19999999999999</c:v>
                </c:pt>
                <c:pt idx="278">
                  <c:v>155.82</c:v>
                </c:pt>
                <c:pt idx="279">
                  <c:v>160.91</c:v>
                </c:pt>
                <c:pt idx="280">
                  <c:v>163.46</c:v>
                </c:pt>
                <c:pt idx="281">
                  <c:v>169.45</c:v>
                </c:pt>
                <c:pt idx="282">
                  <c:v>171.6</c:v>
                </c:pt>
                <c:pt idx="283">
                  <c:v>178.57</c:v>
                </c:pt>
                <c:pt idx="284">
                  <c:v>173.71</c:v>
                </c:pt>
                <c:pt idx="285">
                  <c:v>170.95</c:v>
                </c:pt>
                <c:pt idx="286">
                  <c:v>170.01</c:v>
                </c:pt>
                <c:pt idx="287">
                  <c:v>166.34</c:v>
                </c:pt>
                <c:pt idx="288">
                  <c:v>164.1</c:v>
                </c:pt>
                <c:pt idx="289">
                  <c:v>170.66</c:v>
                </c:pt>
                <c:pt idx="290">
                  <c:v>172.28</c:v>
                </c:pt>
                <c:pt idx="291">
                  <c:v>174.87</c:v>
                </c:pt>
                <c:pt idx="292">
                  <c:v>172.74</c:v>
                </c:pt>
                <c:pt idx="293">
                  <c:v>172.37</c:v>
                </c:pt>
                <c:pt idx="294">
                  <c:v>176.41</c:v>
                </c:pt>
                <c:pt idx="295">
                  <c:v>173.23</c:v>
                </c:pt>
                <c:pt idx="296">
                  <c:v>173.69</c:v>
                </c:pt>
                <c:pt idx="297">
                  <c:v>173.82</c:v>
                </c:pt>
                <c:pt idx="298">
                  <c:v>173.99</c:v>
                </c:pt>
                <c:pt idx="299">
                  <c:v>170.58</c:v>
                </c:pt>
                <c:pt idx="300">
                  <c:v>169.62</c:v>
                </c:pt>
                <c:pt idx="301">
                  <c:v>170.4</c:v>
                </c:pt>
                <c:pt idx="302">
                  <c:v>182.01</c:v>
                </c:pt>
                <c:pt idx="303">
                  <c:v>193.99</c:v>
                </c:pt>
                <c:pt idx="304">
                  <c:v>191.37</c:v>
                </c:pt>
                <c:pt idx="305">
                  <c:v>191.27</c:v>
                </c:pt>
                <c:pt idx="306">
                  <c:v>184.05</c:v>
                </c:pt>
                <c:pt idx="307">
                  <c:v>170.98</c:v>
                </c:pt>
                <c:pt idx="308">
                  <c:v>161.88999999999999</c:v>
                </c:pt>
                <c:pt idx="309">
                  <c:v>159.5</c:v>
                </c:pt>
                <c:pt idx="310">
                  <c:v>157.47</c:v>
                </c:pt>
                <c:pt idx="311">
                  <c:v>158.04</c:v>
                </c:pt>
                <c:pt idx="312">
                  <c:v>151.69999999999999</c:v>
                </c:pt>
                <c:pt idx="313">
                  <c:v>150.56</c:v>
                </c:pt>
                <c:pt idx="314">
                  <c:v>150.04</c:v>
                </c:pt>
                <c:pt idx="315">
                  <c:v>148.47</c:v>
                </c:pt>
                <c:pt idx="316">
                  <c:v>150.18</c:v>
                </c:pt>
                <c:pt idx="317">
                  <c:v>146.30000000000001</c:v>
                </c:pt>
                <c:pt idx="318">
                  <c:v>145.44999999999999</c:v>
                </c:pt>
                <c:pt idx="319">
                  <c:v>146.16</c:v>
                </c:pt>
                <c:pt idx="320">
                  <c:v>143.83000000000001</c:v>
                </c:pt>
                <c:pt idx="321">
                  <c:v>141.05000000000001</c:v>
                </c:pt>
                <c:pt idx="322">
                  <c:v>139.93</c:v>
                </c:pt>
                <c:pt idx="323">
                  <c:v>138.72999999999999</c:v>
                </c:pt>
                <c:pt idx="324">
                  <c:v>134.35</c:v>
                </c:pt>
                <c:pt idx="325">
                  <c:v>129.38</c:v>
                </c:pt>
                <c:pt idx="326">
                  <c:v>130.54</c:v>
                </c:pt>
                <c:pt idx="327">
                  <c:v>129.87</c:v>
                </c:pt>
                <c:pt idx="328">
                  <c:v>137.51</c:v>
                </c:pt>
                <c:pt idx="329">
                  <c:v>142.71</c:v>
                </c:pt>
                <c:pt idx="330">
                  <c:v>143.15</c:v>
                </c:pt>
                <c:pt idx="331">
                  <c:v>141.97</c:v>
                </c:pt>
                <c:pt idx="332">
                  <c:v>139.72</c:v>
                </c:pt>
                <c:pt idx="333">
                  <c:v>141</c:v>
                </c:pt>
                <c:pt idx="334">
                  <c:v>136.38999999999999</c:v>
                </c:pt>
                <c:pt idx="335">
                  <c:v>137.72</c:v>
                </c:pt>
                <c:pt idx="336">
                  <c:v>142.76</c:v>
                </c:pt>
                <c:pt idx="337">
                  <c:v>143.58000000000001</c:v>
                </c:pt>
                <c:pt idx="338">
                  <c:v>138.74</c:v>
                </c:pt>
                <c:pt idx="339">
                  <c:v>134.03</c:v>
                </c:pt>
                <c:pt idx="340">
                  <c:v>132.13</c:v>
                </c:pt>
                <c:pt idx="341">
                  <c:v>128.72</c:v>
                </c:pt>
                <c:pt idx="342">
                  <c:v>127.34</c:v>
                </c:pt>
                <c:pt idx="343">
                  <c:v>123.76</c:v>
                </c:pt>
                <c:pt idx="344">
                  <c:v>132.16</c:v>
                </c:pt>
                <c:pt idx="345">
                  <c:v>145.16999999999999</c:v>
                </c:pt>
                <c:pt idx="346">
                  <c:v>145.04</c:v>
                </c:pt>
                <c:pt idx="347">
                  <c:v>147.77000000000001</c:v>
                </c:pt>
                <c:pt idx="348">
                  <c:v>152.38999999999999</c:v>
                </c:pt>
                <c:pt idx="349">
                  <c:v>148.28</c:v>
                </c:pt>
                <c:pt idx="350">
                  <c:v>146.34</c:v>
                </c:pt>
                <c:pt idx="351">
                  <c:v>146.38</c:v>
                </c:pt>
                <c:pt idx="352">
                  <c:v>143.34</c:v>
                </c:pt>
                <c:pt idx="353">
                  <c:v>144.93</c:v>
                </c:pt>
                <c:pt idx="354">
                  <c:v>145.88999999999999</c:v>
                </c:pt>
                <c:pt idx="355">
                  <c:v>153.61000000000001</c:v>
                </c:pt>
                <c:pt idx="356">
                  <c:v>163.07</c:v>
                </c:pt>
                <c:pt idx="357">
                  <c:v>163.66999999999999</c:v>
                </c:pt>
                <c:pt idx="358">
                  <c:v>165.45</c:v>
                </c:pt>
                <c:pt idx="359">
                  <c:v>168.51</c:v>
                </c:pt>
                <c:pt idx="360">
                  <c:v>162.97999999999999</c:v>
                </c:pt>
                <c:pt idx="361">
                  <c:v>156.41</c:v>
                </c:pt>
                <c:pt idx="362">
                  <c:v>161.78</c:v>
                </c:pt>
                <c:pt idx="363">
                  <c:v>164.02</c:v>
                </c:pt>
                <c:pt idx="364">
                  <c:v>162.58000000000001</c:v>
                </c:pt>
                <c:pt idx="365">
                  <c:v>163.78</c:v>
                </c:pt>
                <c:pt idx="366">
                  <c:v>161.07</c:v>
                </c:pt>
                <c:pt idx="367">
                  <c:v>162.09</c:v>
                </c:pt>
                <c:pt idx="368">
                  <c:v>164.69</c:v>
                </c:pt>
                <c:pt idx="369">
                  <c:v>163.6</c:v>
                </c:pt>
                <c:pt idx="370">
                  <c:v>162.87</c:v>
                </c:pt>
                <c:pt idx="371">
                  <c:v>157.12</c:v>
                </c:pt>
                <c:pt idx="372">
                  <c:v>149.27000000000001</c:v>
                </c:pt>
                <c:pt idx="373">
                  <c:v>149.78</c:v>
                </c:pt>
                <c:pt idx="374">
                  <c:v>144.4</c:v>
                </c:pt>
                <c:pt idx="375">
                  <c:v>142.63</c:v>
                </c:pt>
                <c:pt idx="376">
                  <c:v>145.02000000000001</c:v>
                </c:pt>
                <c:pt idx="377">
                  <c:v>145.26</c:v>
                </c:pt>
                <c:pt idx="378">
                  <c:v>142.38</c:v>
                </c:pt>
                <c:pt idx="379">
                  <c:v>144.11000000000001</c:v>
                </c:pt>
                <c:pt idx="380">
                  <c:v>146.65</c:v>
                </c:pt>
                <c:pt idx="381">
                  <c:v>144.35</c:v>
                </c:pt>
                <c:pt idx="382">
                  <c:v>142.91</c:v>
                </c:pt>
                <c:pt idx="383">
                  <c:v>137.44</c:v>
                </c:pt>
                <c:pt idx="384">
                  <c:v>131.54</c:v>
                </c:pt>
                <c:pt idx="385">
                  <c:v>129.69</c:v>
                </c:pt>
                <c:pt idx="386">
                  <c:v>132.09</c:v>
                </c:pt>
                <c:pt idx="387">
                  <c:v>131.66999999999999</c:v>
                </c:pt>
                <c:pt idx="388">
                  <c:v>134.86000000000001</c:v>
                </c:pt>
                <c:pt idx="389">
                  <c:v>136.46</c:v>
                </c:pt>
                <c:pt idx="390">
                  <c:v>140.47999999999999</c:v>
                </c:pt>
                <c:pt idx="391">
                  <c:v>140.65</c:v>
                </c:pt>
                <c:pt idx="392">
                  <c:v>138.41</c:v>
                </c:pt>
                <c:pt idx="393">
                  <c:v>134.9</c:v>
                </c:pt>
                <c:pt idx="394">
                  <c:v>136.25</c:v>
                </c:pt>
                <c:pt idx="395">
                  <c:v>134.87</c:v>
                </c:pt>
                <c:pt idx="396">
                  <c:v>135.69999999999999</c:v>
                </c:pt>
                <c:pt idx="397">
                  <c:v>133.75</c:v>
                </c:pt>
                <c:pt idx="398">
                  <c:v>134.93</c:v>
                </c:pt>
                <c:pt idx="399">
                  <c:v>133.38</c:v>
                </c:pt>
                <c:pt idx="400">
                  <c:v>134.11000000000001</c:v>
                </c:pt>
                <c:pt idx="401">
                  <c:v>132.30000000000001</c:v>
                </c:pt>
                <c:pt idx="402">
                  <c:v>132.46</c:v>
                </c:pt>
                <c:pt idx="403">
                  <c:v>132.99</c:v>
                </c:pt>
                <c:pt idx="404">
                  <c:v>136.28</c:v>
                </c:pt>
                <c:pt idx="405">
                  <c:v>140.97</c:v>
                </c:pt>
                <c:pt idx="406">
                  <c:v>140.4</c:v>
                </c:pt>
                <c:pt idx="407">
                  <c:v>140.47999999999999</c:v>
                </c:pt>
                <c:pt idx="408">
                  <c:v>140.05000000000001</c:v>
                </c:pt>
                <c:pt idx="409">
                  <c:v>139.11000000000001</c:v>
                </c:pt>
                <c:pt idx="410">
                  <c:v>137.38999999999999</c:v>
                </c:pt>
                <c:pt idx="411">
                  <c:v>138.33000000000001</c:v>
                </c:pt>
                <c:pt idx="412">
                  <c:v>133.75</c:v>
                </c:pt>
                <c:pt idx="413">
                  <c:v>136.69999999999999</c:v>
                </c:pt>
                <c:pt idx="414">
                  <c:v>135.75</c:v>
                </c:pt>
                <c:pt idx="415">
                  <c:v>134.58000000000001</c:v>
                </c:pt>
                <c:pt idx="416">
                  <c:v>134.78</c:v>
                </c:pt>
                <c:pt idx="417">
                  <c:v>135.61000000000001</c:v>
                </c:pt>
                <c:pt idx="418">
                  <c:v>138.13999999999999</c:v>
                </c:pt>
                <c:pt idx="419">
                  <c:v>136.97999999999999</c:v>
                </c:pt>
                <c:pt idx="420">
                  <c:v>137.35</c:v>
                </c:pt>
                <c:pt idx="421">
                  <c:v>133.69</c:v>
                </c:pt>
                <c:pt idx="422">
                  <c:v>132.81</c:v>
                </c:pt>
                <c:pt idx="423">
                  <c:v>130.80000000000001</c:v>
                </c:pt>
                <c:pt idx="424">
                  <c:v>132.13</c:v>
                </c:pt>
                <c:pt idx="425">
                  <c:v>130.72999999999999</c:v>
                </c:pt>
                <c:pt idx="426">
                  <c:v>127.03</c:v>
                </c:pt>
                <c:pt idx="427">
                  <c:v>126.92</c:v>
                </c:pt>
                <c:pt idx="428">
                  <c:v>126.31</c:v>
                </c:pt>
                <c:pt idx="429">
                  <c:v>122.58</c:v>
                </c:pt>
                <c:pt idx="430">
                  <c:v>119.19</c:v>
                </c:pt>
                <c:pt idx="431">
                  <c:v>118.47</c:v>
                </c:pt>
                <c:pt idx="432">
                  <c:v>119.51</c:v>
                </c:pt>
                <c:pt idx="433">
                  <c:v>116.37</c:v>
                </c:pt>
                <c:pt idx="434">
                  <c:v>117.05</c:v>
                </c:pt>
                <c:pt idx="435">
                  <c:v>115.84</c:v>
                </c:pt>
                <c:pt idx="436">
                  <c:v>119.9</c:v>
                </c:pt>
                <c:pt idx="437">
                  <c:v>117.89</c:v>
                </c:pt>
                <c:pt idx="438">
                  <c:v>116.13</c:v>
                </c:pt>
                <c:pt idx="439">
                  <c:v>116</c:v>
                </c:pt>
                <c:pt idx="440">
                  <c:v>114.84</c:v>
                </c:pt>
                <c:pt idx="441">
                  <c:v>113.29</c:v>
                </c:pt>
                <c:pt idx="442">
                  <c:v>112.69</c:v>
                </c:pt>
                <c:pt idx="443">
                  <c:v>111.19</c:v>
                </c:pt>
                <c:pt idx="444">
                  <c:v>108.23</c:v>
                </c:pt>
                <c:pt idx="445">
                  <c:v>106.55</c:v>
                </c:pt>
                <c:pt idx="446">
                  <c:v>109.25</c:v>
                </c:pt>
                <c:pt idx="447">
                  <c:v>106.58</c:v>
                </c:pt>
                <c:pt idx="448">
                  <c:v>104.48</c:v>
                </c:pt>
                <c:pt idx="449">
                  <c:v>102.39</c:v>
                </c:pt>
                <c:pt idx="450">
                  <c:v>101.66</c:v>
                </c:pt>
                <c:pt idx="451">
                  <c:v>106.91</c:v>
                </c:pt>
                <c:pt idx="452">
                  <c:v>107.28</c:v>
                </c:pt>
                <c:pt idx="453">
                  <c:v>104.62</c:v>
                </c:pt>
                <c:pt idx="454">
                  <c:v>107.5</c:v>
                </c:pt>
                <c:pt idx="455">
                  <c:v>106.21</c:v>
                </c:pt>
                <c:pt idx="456">
                  <c:v>109.13</c:v>
                </c:pt>
                <c:pt idx="457">
                  <c:v>107.79</c:v>
                </c:pt>
                <c:pt idx="458">
                  <c:v>113.16</c:v>
                </c:pt>
                <c:pt idx="459">
                  <c:v>109.93</c:v>
                </c:pt>
                <c:pt idx="460">
                  <c:v>109.19</c:v>
                </c:pt>
                <c:pt idx="461">
                  <c:v>106.31</c:v>
                </c:pt>
                <c:pt idx="462">
                  <c:v>105.42</c:v>
                </c:pt>
                <c:pt idx="463">
                  <c:v>105.53</c:v>
                </c:pt>
                <c:pt idx="464">
                  <c:v>110.52</c:v>
                </c:pt>
                <c:pt idx="465">
                  <c:v>122.98</c:v>
                </c:pt>
                <c:pt idx="466">
                  <c:v>129.91999999999999</c:v>
                </c:pt>
                <c:pt idx="467">
                  <c:v>137.01</c:v>
                </c:pt>
                <c:pt idx="468">
                  <c:v>137.52000000000001</c:v>
                </c:pt>
                <c:pt idx="469">
                  <c:v>136.06</c:v>
                </c:pt>
                <c:pt idx="470">
                  <c:v>128.82</c:v>
                </c:pt>
                <c:pt idx="471">
                  <c:v>125.29</c:v>
                </c:pt>
                <c:pt idx="472">
                  <c:v>124.95</c:v>
                </c:pt>
                <c:pt idx="473">
                  <c:v>123.55</c:v>
                </c:pt>
                <c:pt idx="474">
                  <c:v>125.77</c:v>
                </c:pt>
                <c:pt idx="475">
                  <c:v>124.36</c:v>
                </c:pt>
                <c:pt idx="476">
                  <c:v>127.71</c:v>
                </c:pt>
                <c:pt idx="477">
                  <c:v>127.1</c:v>
                </c:pt>
                <c:pt idx="478">
                  <c:v>127.83</c:v>
                </c:pt>
                <c:pt idx="479">
                  <c:v>126.84</c:v>
                </c:pt>
                <c:pt idx="480">
                  <c:v>124.5</c:v>
                </c:pt>
                <c:pt idx="481">
                  <c:v>126.82</c:v>
                </c:pt>
                <c:pt idx="482">
                  <c:v>125.81</c:v>
                </c:pt>
                <c:pt idx="483">
                  <c:v>121.11</c:v>
                </c:pt>
                <c:pt idx="484">
                  <c:v>125.49</c:v>
                </c:pt>
                <c:pt idx="485">
                  <c:v>128.28</c:v>
                </c:pt>
                <c:pt idx="486">
                  <c:v>130.54</c:v>
                </c:pt>
                <c:pt idx="487">
                  <c:v>132.59</c:v>
                </c:pt>
                <c:pt idx="488">
                  <c:v>132.65</c:v>
                </c:pt>
                <c:pt idx="489">
                  <c:v>133.63999999999999</c:v>
                </c:pt>
                <c:pt idx="490">
                  <c:v>131.82</c:v>
                </c:pt>
                <c:pt idx="491">
                  <c:v>130.63</c:v>
                </c:pt>
                <c:pt idx="492">
                  <c:v>129.84</c:v>
                </c:pt>
                <c:pt idx="493">
                  <c:v>128.13</c:v>
                </c:pt>
                <c:pt idx="494">
                  <c:v>128.53</c:v>
                </c:pt>
                <c:pt idx="495">
                  <c:v>123.86</c:v>
                </c:pt>
                <c:pt idx="496">
                  <c:v>126.8</c:v>
                </c:pt>
                <c:pt idx="497">
                  <c:v>127.55</c:v>
                </c:pt>
                <c:pt idx="498">
                  <c:v>128.54</c:v>
                </c:pt>
                <c:pt idx="499">
                  <c:v>132.19999999999999</c:v>
                </c:pt>
                <c:pt idx="500">
                  <c:v>134.77000000000001</c:v>
                </c:pt>
                <c:pt idx="501">
                  <c:v>135.86000000000001</c:v>
                </c:pt>
                <c:pt idx="502">
                  <c:v>133.75</c:v>
                </c:pt>
                <c:pt idx="503">
                  <c:v>133.97999999999999</c:v>
                </c:pt>
                <c:pt idx="504">
                  <c:v>134.94999999999999</c:v>
                </c:pt>
                <c:pt idx="505">
                  <c:v>130.6</c:v>
                </c:pt>
                <c:pt idx="506">
                  <c:v>124.53</c:v>
                </c:pt>
                <c:pt idx="507">
                  <c:v>126.39</c:v>
                </c:pt>
                <c:pt idx="508">
                  <c:v>130.18</c:v>
                </c:pt>
                <c:pt idx="509">
                  <c:v>131.88999999999999</c:v>
                </c:pt>
                <c:pt idx="510">
                  <c:v>131.84</c:v>
                </c:pt>
                <c:pt idx="511">
                  <c:v>131.32</c:v>
                </c:pt>
                <c:pt idx="512">
                  <c:v>130.31</c:v>
                </c:pt>
                <c:pt idx="513">
                  <c:v>128.09</c:v>
                </c:pt>
                <c:pt idx="514">
                  <c:v>124.56</c:v>
                </c:pt>
                <c:pt idx="515">
                  <c:v>119.56</c:v>
                </c:pt>
                <c:pt idx="516">
                  <c:v>111.68</c:v>
                </c:pt>
                <c:pt idx="517">
                  <c:v>106.05</c:v>
                </c:pt>
                <c:pt idx="518">
                  <c:v>105.13</c:v>
                </c:pt>
                <c:pt idx="519">
                  <c:v>101.82</c:v>
                </c:pt>
                <c:pt idx="520">
                  <c:v>98.92</c:v>
                </c:pt>
                <c:pt idx="521">
                  <c:v>103.09</c:v>
                </c:pt>
                <c:pt idx="522">
                  <c:v>101.17</c:v>
                </c:pt>
                <c:pt idx="523">
                  <c:v>103.03</c:v>
                </c:pt>
                <c:pt idx="524">
                  <c:v>101.22</c:v>
                </c:pt>
                <c:pt idx="525">
                  <c:v>101.78</c:v>
                </c:pt>
                <c:pt idx="526">
                  <c:v>99.96</c:v>
                </c:pt>
                <c:pt idx="527">
                  <c:v>96.51</c:v>
                </c:pt>
                <c:pt idx="528">
                  <c:v>96.12</c:v>
                </c:pt>
                <c:pt idx="529">
                  <c:v>97.68</c:v>
                </c:pt>
                <c:pt idx="530">
                  <c:v>97.53</c:v>
                </c:pt>
                <c:pt idx="531">
                  <c:v>99.24</c:v>
                </c:pt>
                <c:pt idx="532">
                  <c:v>100.1</c:v>
                </c:pt>
                <c:pt idx="533">
                  <c:v>99.83</c:v>
                </c:pt>
                <c:pt idx="534">
                  <c:v>99.99</c:v>
                </c:pt>
                <c:pt idx="535">
                  <c:v>99.18</c:v>
                </c:pt>
                <c:pt idx="536">
                  <c:v>95.94</c:v>
                </c:pt>
                <c:pt idx="537">
                  <c:v>95.81</c:v>
                </c:pt>
                <c:pt idx="538">
                  <c:v>89.64</c:v>
                </c:pt>
                <c:pt idx="539">
                  <c:v>88.48</c:v>
                </c:pt>
                <c:pt idx="540">
                  <c:v>90.59</c:v>
                </c:pt>
                <c:pt idx="541">
                  <c:v>90.25</c:v>
                </c:pt>
                <c:pt idx="542">
                  <c:v>90.08</c:v>
                </c:pt>
                <c:pt idx="543">
                  <c:v>90.45</c:v>
                </c:pt>
                <c:pt idx="544">
                  <c:v>89.14</c:v>
                </c:pt>
                <c:pt idx="545">
                  <c:v>87.05</c:v>
                </c:pt>
                <c:pt idx="546">
                  <c:v>87.96</c:v>
                </c:pt>
                <c:pt idx="547">
                  <c:v>89.5</c:v>
                </c:pt>
                <c:pt idx="548">
                  <c:v>92.4</c:v>
                </c:pt>
                <c:pt idx="549">
                  <c:v>91.86</c:v>
                </c:pt>
                <c:pt idx="550">
                  <c:v>90.65</c:v>
                </c:pt>
                <c:pt idx="551">
                  <c:v>91.81</c:v>
                </c:pt>
                <c:pt idx="552">
                  <c:v>95.47</c:v>
                </c:pt>
                <c:pt idx="553">
                  <c:v>97.04</c:v>
                </c:pt>
                <c:pt idx="554">
                  <c:v>97.57</c:v>
                </c:pt>
                <c:pt idx="555">
                  <c:v>99.56</c:v>
                </c:pt>
                <c:pt idx="556">
                  <c:v>101.09</c:v>
                </c:pt>
                <c:pt idx="557">
                  <c:v>104.48</c:v>
                </c:pt>
                <c:pt idx="558">
                  <c:v>106.1</c:v>
                </c:pt>
                <c:pt idx="559">
                  <c:v>108.28</c:v>
                </c:pt>
                <c:pt idx="560">
                  <c:v>107.59</c:v>
                </c:pt>
                <c:pt idx="561">
                  <c:v>106.96</c:v>
                </c:pt>
                <c:pt idx="562">
                  <c:v>104.06</c:v>
                </c:pt>
                <c:pt idx="563">
                  <c:v>97.8</c:v>
                </c:pt>
                <c:pt idx="564">
                  <c:v>97.79</c:v>
                </c:pt>
                <c:pt idx="565">
                  <c:v>98.46</c:v>
                </c:pt>
                <c:pt idx="566">
                  <c:v>98.36</c:v>
                </c:pt>
                <c:pt idx="567">
                  <c:v>100.78</c:v>
                </c:pt>
                <c:pt idx="568">
                  <c:v>98.38</c:v>
                </c:pt>
                <c:pt idx="569">
                  <c:v>98.62</c:v>
                </c:pt>
                <c:pt idx="570">
                  <c:v>96.4</c:v>
                </c:pt>
                <c:pt idx="571">
                  <c:v>97.59</c:v>
                </c:pt>
                <c:pt idx="572">
                  <c:v>95.93</c:v>
                </c:pt>
                <c:pt idx="573">
                  <c:v>94.74</c:v>
                </c:pt>
                <c:pt idx="574">
                  <c:v>94.94</c:v>
                </c:pt>
                <c:pt idx="575">
                  <c:v>94.36</c:v>
                </c:pt>
                <c:pt idx="576">
                  <c:v>94.12</c:v>
                </c:pt>
                <c:pt idx="577">
                  <c:v>95.3</c:v>
                </c:pt>
                <c:pt idx="578">
                  <c:v>97</c:v>
                </c:pt>
                <c:pt idx="579">
                  <c:v>95.54</c:v>
                </c:pt>
                <c:pt idx="580">
                  <c:v>95.37</c:v>
                </c:pt>
                <c:pt idx="581">
                  <c:v>95.93</c:v>
                </c:pt>
                <c:pt idx="582">
                  <c:v>96.18</c:v>
                </c:pt>
                <c:pt idx="583">
                  <c:v>97.85</c:v>
                </c:pt>
                <c:pt idx="584">
                  <c:v>96.78</c:v>
                </c:pt>
                <c:pt idx="585">
                  <c:v>96.78</c:v>
                </c:pt>
                <c:pt idx="586">
                  <c:v>96.61</c:v>
                </c:pt>
                <c:pt idx="587">
                  <c:v>97.09</c:v>
                </c:pt>
                <c:pt idx="588">
                  <c:v>99.19</c:v>
                </c:pt>
                <c:pt idx="589">
                  <c:v>96.92</c:v>
                </c:pt>
                <c:pt idx="590">
                  <c:v>96.21</c:v>
                </c:pt>
                <c:pt idx="591">
                  <c:v>96</c:v>
                </c:pt>
                <c:pt idx="592">
                  <c:v>98.51</c:v>
                </c:pt>
                <c:pt idx="593">
                  <c:v>99.79</c:v>
                </c:pt>
                <c:pt idx="594">
                  <c:v>99.33</c:v>
                </c:pt>
                <c:pt idx="595">
                  <c:v>102.87</c:v>
                </c:pt>
                <c:pt idx="596">
                  <c:v>101.64</c:v>
                </c:pt>
                <c:pt idx="597">
                  <c:v>100.47</c:v>
                </c:pt>
                <c:pt idx="598">
                  <c:v>99.19</c:v>
                </c:pt>
                <c:pt idx="599">
                  <c:v>98.55</c:v>
                </c:pt>
                <c:pt idx="600">
                  <c:v>97.49</c:v>
                </c:pt>
                <c:pt idx="601">
                  <c:v>97.35</c:v>
                </c:pt>
                <c:pt idx="602">
                  <c:v>101.6</c:v>
                </c:pt>
                <c:pt idx="603">
                  <c:v>102.99</c:v>
                </c:pt>
                <c:pt idx="604">
                  <c:v>103.42</c:v>
                </c:pt>
                <c:pt idx="605">
                  <c:v>100.94</c:v>
                </c:pt>
                <c:pt idx="606">
                  <c:v>100.76</c:v>
                </c:pt>
                <c:pt idx="607">
                  <c:v>100.24</c:v>
                </c:pt>
                <c:pt idx="608">
                  <c:v>99.75</c:v>
                </c:pt>
                <c:pt idx="609">
                  <c:v>99.35</c:v>
                </c:pt>
                <c:pt idx="610">
                  <c:v>98.69</c:v>
                </c:pt>
                <c:pt idx="611">
                  <c:v>97.44</c:v>
                </c:pt>
                <c:pt idx="612">
                  <c:v>97.05</c:v>
                </c:pt>
                <c:pt idx="613">
                  <c:v>95.02</c:v>
                </c:pt>
                <c:pt idx="614">
                  <c:v>93.11</c:v>
                </c:pt>
                <c:pt idx="615">
                  <c:v>91.83</c:v>
                </c:pt>
                <c:pt idx="616">
                  <c:v>91.04</c:v>
                </c:pt>
                <c:pt idx="617">
                  <c:v>90.25</c:v>
                </c:pt>
                <c:pt idx="618">
                  <c:v>91.11</c:v>
                </c:pt>
                <c:pt idx="619">
                  <c:v>91.44</c:v>
                </c:pt>
                <c:pt idx="620">
                  <c:v>91.15</c:v>
                </c:pt>
                <c:pt idx="621">
                  <c:v>88.25</c:v>
                </c:pt>
                <c:pt idx="622">
                  <c:v>87.59</c:v>
                </c:pt>
                <c:pt idx="623">
                  <c:v>87.75</c:v>
                </c:pt>
                <c:pt idx="624">
                  <c:v>86.66</c:v>
                </c:pt>
                <c:pt idx="625">
                  <c:v>85.89</c:v>
                </c:pt>
                <c:pt idx="626">
                  <c:v>83.96</c:v>
                </c:pt>
                <c:pt idx="627">
                  <c:v>79.3</c:v>
                </c:pt>
                <c:pt idx="628">
                  <c:v>79.44</c:v>
                </c:pt>
                <c:pt idx="629">
                  <c:v>75.97</c:v>
                </c:pt>
                <c:pt idx="630">
                  <c:v>75.7</c:v>
                </c:pt>
                <c:pt idx="631">
                  <c:v>77.010000000000005</c:v>
                </c:pt>
                <c:pt idx="632">
                  <c:v>74.55</c:v>
                </c:pt>
                <c:pt idx="633">
                  <c:v>73.709999999999994</c:v>
                </c:pt>
                <c:pt idx="634">
                  <c:v>75.2</c:v>
                </c:pt>
                <c:pt idx="635">
                  <c:v>77.67</c:v>
                </c:pt>
                <c:pt idx="636">
                  <c:v>78.95</c:v>
                </c:pt>
                <c:pt idx="637">
                  <c:v>77.16</c:v>
                </c:pt>
                <c:pt idx="638">
                  <c:v>77.489999999999995</c:v>
                </c:pt>
                <c:pt idx="639">
                  <c:v>77.540000000000006</c:v>
                </c:pt>
                <c:pt idx="640">
                  <c:v>76.040000000000006</c:v>
                </c:pt>
                <c:pt idx="641">
                  <c:v>74.34</c:v>
                </c:pt>
                <c:pt idx="642">
                  <c:v>74.36</c:v>
                </c:pt>
                <c:pt idx="643">
                  <c:v>73.08</c:v>
                </c:pt>
                <c:pt idx="644">
                  <c:v>72.33</c:v>
                </c:pt>
                <c:pt idx="645">
                  <c:v>72.5</c:v>
                </c:pt>
                <c:pt idx="646">
                  <c:v>71.430000000000007</c:v>
                </c:pt>
                <c:pt idx="647">
                  <c:v>73.400000000000006</c:v>
                </c:pt>
                <c:pt idx="648">
                  <c:v>72.569999999999993</c:v>
                </c:pt>
                <c:pt idx="649">
                  <c:v>70.72</c:v>
                </c:pt>
                <c:pt idx="650">
                  <c:v>70.8</c:v>
                </c:pt>
                <c:pt idx="651">
                  <c:v>69.87</c:v>
                </c:pt>
                <c:pt idx="652">
                  <c:v>68.900000000000006</c:v>
                </c:pt>
                <c:pt idx="653">
                  <c:v>68.37</c:v>
                </c:pt>
                <c:pt idx="654">
                  <c:v>68.27</c:v>
                </c:pt>
                <c:pt idx="655">
                  <c:v>72.88</c:v>
                </c:pt>
                <c:pt idx="656">
                  <c:v>73.489999999999995</c:v>
                </c:pt>
                <c:pt idx="657">
                  <c:v>71.239999999999995</c:v>
                </c:pt>
                <c:pt idx="658">
                  <c:v>71.11</c:v>
                </c:pt>
                <c:pt idx="659">
                  <c:v>71.84</c:v>
                </c:pt>
                <c:pt idx="660">
                  <c:v>71.34</c:v>
                </c:pt>
                <c:pt idx="661">
                  <c:v>72.59</c:v>
                </c:pt>
                <c:pt idx="662">
                  <c:v>73.459999999999994</c:v>
                </c:pt>
                <c:pt idx="663">
                  <c:v>75.8</c:v>
                </c:pt>
                <c:pt idx="664">
                  <c:v>74.489999999999995</c:v>
                </c:pt>
                <c:pt idx="665">
                  <c:v>73.680000000000007</c:v>
                </c:pt>
                <c:pt idx="666">
                  <c:v>72.209999999999994</c:v>
                </c:pt>
                <c:pt idx="667">
                  <c:v>72.11</c:v>
                </c:pt>
                <c:pt idx="668">
                  <c:v>71.48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C-47F6-88F7-1EB0C78E4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292336"/>
        <c:axId val="719287536"/>
      </c:lineChart>
      <c:dateAx>
        <c:axId val="7192923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9287536"/>
        <c:crosses val="autoZero"/>
        <c:auto val="1"/>
        <c:lblOffset val="100"/>
        <c:baseTimeUnit val="months"/>
      </c:dateAx>
      <c:valAx>
        <c:axId val="719287536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9292336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円ドルレート  </a:t>
            </a:r>
            <a:r>
              <a:rPr lang="en-US" altLang="ja-JP"/>
              <a:t>\/$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為替レート!$C$5</c:f>
              <c:strCache>
                <c:ptCount val="1"/>
                <c:pt idx="0">
                  <c:v>円ドルレート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為替レート!$A$6:$A$674</c:f>
              <c:numCache>
                <c:formatCode>mmm\-yy</c:formatCode>
                <c:ptCount val="669"/>
                <c:pt idx="0">
                  <c:v>25569</c:v>
                </c:pt>
                <c:pt idx="1">
                  <c:v>25600</c:v>
                </c:pt>
                <c:pt idx="2">
                  <c:v>25628</c:v>
                </c:pt>
                <c:pt idx="3">
                  <c:v>25659</c:v>
                </c:pt>
                <c:pt idx="4">
                  <c:v>25689</c:v>
                </c:pt>
                <c:pt idx="5">
                  <c:v>25720</c:v>
                </c:pt>
                <c:pt idx="6">
                  <c:v>25750</c:v>
                </c:pt>
                <c:pt idx="7">
                  <c:v>25781</c:v>
                </c:pt>
                <c:pt idx="8">
                  <c:v>25812</c:v>
                </c:pt>
                <c:pt idx="9">
                  <c:v>25842</c:v>
                </c:pt>
                <c:pt idx="10">
                  <c:v>25873</c:v>
                </c:pt>
                <c:pt idx="11">
                  <c:v>25903</c:v>
                </c:pt>
                <c:pt idx="12">
                  <c:v>25934</c:v>
                </c:pt>
                <c:pt idx="13">
                  <c:v>25965</c:v>
                </c:pt>
                <c:pt idx="14">
                  <c:v>25993</c:v>
                </c:pt>
                <c:pt idx="15">
                  <c:v>26024</c:v>
                </c:pt>
                <c:pt idx="16">
                  <c:v>26054</c:v>
                </c:pt>
                <c:pt idx="17">
                  <c:v>26085</c:v>
                </c:pt>
                <c:pt idx="18">
                  <c:v>26115</c:v>
                </c:pt>
                <c:pt idx="19">
                  <c:v>26146</c:v>
                </c:pt>
                <c:pt idx="20">
                  <c:v>26177</c:v>
                </c:pt>
                <c:pt idx="21">
                  <c:v>26207</c:v>
                </c:pt>
                <c:pt idx="22">
                  <c:v>26238</c:v>
                </c:pt>
                <c:pt idx="23">
                  <c:v>26268</c:v>
                </c:pt>
                <c:pt idx="24">
                  <c:v>26299</c:v>
                </c:pt>
                <c:pt idx="25">
                  <c:v>26330</c:v>
                </c:pt>
                <c:pt idx="26">
                  <c:v>26359</c:v>
                </c:pt>
                <c:pt idx="27">
                  <c:v>26390</c:v>
                </c:pt>
                <c:pt idx="28">
                  <c:v>26420</c:v>
                </c:pt>
                <c:pt idx="29">
                  <c:v>26451</c:v>
                </c:pt>
                <c:pt idx="30">
                  <c:v>26481</c:v>
                </c:pt>
                <c:pt idx="31">
                  <c:v>26512</c:v>
                </c:pt>
                <c:pt idx="32">
                  <c:v>26543</c:v>
                </c:pt>
                <c:pt idx="33">
                  <c:v>26573</c:v>
                </c:pt>
                <c:pt idx="34">
                  <c:v>26604</c:v>
                </c:pt>
                <c:pt idx="35">
                  <c:v>26634</c:v>
                </c:pt>
                <c:pt idx="36">
                  <c:v>26665</c:v>
                </c:pt>
                <c:pt idx="37">
                  <c:v>26696</c:v>
                </c:pt>
                <c:pt idx="38">
                  <c:v>26724</c:v>
                </c:pt>
                <c:pt idx="39">
                  <c:v>26755</c:v>
                </c:pt>
                <c:pt idx="40">
                  <c:v>26785</c:v>
                </c:pt>
                <c:pt idx="41">
                  <c:v>26816</c:v>
                </c:pt>
                <c:pt idx="42">
                  <c:v>26846</c:v>
                </c:pt>
                <c:pt idx="43">
                  <c:v>26877</c:v>
                </c:pt>
                <c:pt idx="44">
                  <c:v>26908</c:v>
                </c:pt>
                <c:pt idx="45">
                  <c:v>26938</c:v>
                </c:pt>
                <c:pt idx="46">
                  <c:v>26969</c:v>
                </c:pt>
                <c:pt idx="47">
                  <c:v>26999</c:v>
                </c:pt>
                <c:pt idx="48">
                  <c:v>27030</c:v>
                </c:pt>
                <c:pt idx="49">
                  <c:v>27061</c:v>
                </c:pt>
                <c:pt idx="50">
                  <c:v>27089</c:v>
                </c:pt>
                <c:pt idx="51">
                  <c:v>27120</c:v>
                </c:pt>
                <c:pt idx="52">
                  <c:v>27150</c:v>
                </c:pt>
                <c:pt idx="53">
                  <c:v>27181</c:v>
                </c:pt>
                <c:pt idx="54">
                  <c:v>27211</c:v>
                </c:pt>
                <c:pt idx="55">
                  <c:v>27242</c:v>
                </c:pt>
                <c:pt idx="56">
                  <c:v>27273</c:v>
                </c:pt>
                <c:pt idx="57">
                  <c:v>27303</c:v>
                </c:pt>
                <c:pt idx="58">
                  <c:v>27334</c:v>
                </c:pt>
                <c:pt idx="59">
                  <c:v>27364</c:v>
                </c:pt>
                <c:pt idx="60">
                  <c:v>27395</c:v>
                </c:pt>
                <c:pt idx="61">
                  <c:v>27426</c:v>
                </c:pt>
                <c:pt idx="62">
                  <c:v>27454</c:v>
                </c:pt>
                <c:pt idx="63">
                  <c:v>27485</c:v>
                </c:pt>
                <c:pt idx="64">
                  <c:v>27515</c:v>
                </c:pt>
                <c:pt idx="65">
                  <c:v>27546</c:v>
                </c:pt>
                <c:pt idx="66">
                  <c:v>27576</c:v>
                </c:pt>
                <c:pt idx="67">
                  <c:v>27607</c:v>
                </c:pt>
                <c:pt idx="68">
                  <c:v>27638</c:v>
                </c:pt>
                <c:pt idx="69">
                  <c:v>27668</c:v>
                </c:pt>
                <c:pt idx="70">
                  <c:v>27699</c:v>
                </c:pt>
                <c:pt idx="71">
                  <c:v>27729</c:v>
                </c:pt>
                <c:pt idx="72">
                  <c:v>27760</c:v>
                </c:pt>
                <c:pt idx="73">
                  <c:v>27791</c:v>
                </c:pt>
                <c:pt idx="74">
                  <c:v>27820</c:v>
                </c:pt>
                <c:pt idx="75">
                  <c:v>27851</c:v>
                </c:pt>
                <c:pt idx="76">
                  <c:v>27881</c:v>
                </c:pt>
                <c:pt idx="77">
                  <c:v>27912</c:v>
                </c:pt>
                <c:pt idx="78">
                  <c:v>27942</c:v>
                </c:pt>
                <c:pt idx="79">
                  <c:v>27973</c:v>
                </c:pt>
                <c:pt idx="80">
                  <c:v>28004</c:v>
                </c:pt>
                <c:pt idx="81">
                  <c:v>28034</c:v>
                </c:pt>
                <c:pt idx="82">
                  <c:v>28065</c:v>
                </c:pt>
                <c:pt idx="83">
                  <c:v>28095</c:v>
                </c:pt>
                <c:pt idx="84">
                  <c:v>28126</c:v>
                </c:pt>
                <c:pt idx="85">
                  <c:v>28157</c:v>
                </c:pt>
                <c:pt idx="86">
                  <c:v>28185</c:v>
                </c:pt>
                <c:pt idx="87">
                  <c:v>28216</c:v>
                </c:pt>
                <c:pt idx="88">
                  <c:v>28246</c:v>
                </c:pt>
                <c:pt idx="89">
                  <c:v>28277</c:v>
                </c:pt>
                <c:pt idx="90">
                  <c:v>28307</c:v>
                </c:pt>
                <c:pt idx="91">
                  <c:v>28338</c:v>
                </c:pt>
                <c:pt idx="92">
                  <c:v>28369</c:v>
                </c:pt>
                <c:pt idx="93">
                  <c:v>28399</c:v>
                </c:pt>
                <c:pt idx="94">
                  <c:v>28430</c:v>
                </c:pt>
                <c:pt idx="95">
                  <c:v>28460</c:v>
                </c:pt>
                <c:pt idx="96">
                  <c:v>28491</c:v>
                </c:pt>
                <c:pt idx="97">
                  <c:v>28522</c:v>
                </c:pt>
                <c:pt idx="98">
                  <c:v>28550</c:v>
                </c:pt>
                <c:pt idx="99">
                  <c:v>28581</c:v>
                </c:pt>
                <c:pt idx="100">
                  <c:v>28611</c:v>
                </c:pt>
                <c:pt idx="101">
                  <c:v>28642</c:v>
                </c:pt>
                <c:pt idx="102">
                  <c:v>28672</c:v>
                </c:pt>
                <c:pt idx="103">
                  <c:v>28703</c:v>
                </c:pt>
                <c:pt idx="104">
                  <c:v>28734</c:v>
                </c:pt>
                <c:pt idx="105">
                  <c:v>28764</c:v>
                </c:pt>
                <c:pt idx="106">
                  <c:v>28795</c:v>
                </c:pt>
                <c:pt idx="107">
                  <c:v>28825</c:v>
                </c:pt>
                <c:pt idx="108">
                  <c:v>28856</c:v>
                </c:pt>
                <c:pt idx="109">
                  <c:v>28887</c:v>
                </c:pt>
                <c:pt idx="110">
                  <c:v>28915</c:v>
                </c:pt>
                <c:pt idx="111">
                  <c:v>28946</c:v>
                </c:pt>
                <c:pt idx="112">
                  <c:v>28976</c:v>
                </c:pt>
                <c:pt idx="113">
                  <c:v>29007</c:v>
                </c:pt>
                <c:pt idx="114">
                  <c:v>29037</c:v>
                </c:pt>
                <c:pt idx="115">
                  <c:v>29068</c:v>
                </c:pt>
                <c:pt idx="116">
                  <c:v>29099</c:v>
                </c:pt>
                <c:pt idx="117">
                  <c:v>29129</c:v>
                </c:pt>
                <c:pt idx="118">
                  <c:v>29160</c:v>
                </c:pt>
                <c:pt idx="119">
                  <c:v>29190</c:v>
                </c:pt>
                <c:pt idx="120">
                  <c:v>29221</c:v>
                </c:pt>
                <c:pt idx="121">
                  <c:v>29252</c:v>
                </c:pt>
                <c:pt idx="122">
                  <c:v>29281</c:v>
                </c:pt>
                <c:pt idx="123">
                  <c:v>29312</c:v>
                </c:pt>
                <c:pt idx="124">
                  <c:v>29342</c:v>
                </c:pt>
                <c:pt idx="125">
                  <c:v>29373</c:v>
                </c:pt>
                <c:pt idx="126">
                  <c:v>29403</c:v>
                </c:pt>
                <c:pt idx="127">
                  <c:v>29434</c:v>
                </c:pt>
                <c:pt idx="128">
                  <c:v>29465</c:v>
                </c:pt>
                <c:pt idx="129">
                  <c:v>29495</c:v>
                </c:pt>
                <c:pt idx="130">
                  <c:v>29526</c:v>
                </c:pt>
                <c:pt idx="131">
                  <c:v>29556</c:v>
                </c:pt>
                <c:pt idx="132">
                  <c:v>29587</c:v>
                </c:pt>
                <c:pt idx="133">
                  <c:v>29618</c:v>
                </c:pt>
                <c:pt idx="134">
                  <c:v>29646</c:v>
                </c:pt>
                <c:pt idx="135">
                  <c:v>29677</c:v>
                </c:pt>
                <c:pt idx="136">
                  <c:v>29707</c:v>
                </c:pt>
                <c:pt idx="137">
                  <c:v>29738</c:v>
                </c:pt>
                <c:pt idx="138">
                  <c:v>29768</c:v>
                </c:pt>
                <c:pt idx="139">
                  <c:v>29799</c:v>
                </c:pt>
                <c:pt idx="140">
                  <c:v>29830</c:v>
                </c:pt>
                <c:pt idx="141">
                  <c:v>29860</c:v>
                </c:pt>
                <c:pt idx="142">
                  <c:v>29891</c:v>
                </c:pt>
                <c:pt idx="143">
                  <c:v>29921</c:v>
                </c:pt>
                <c:pt idx="144">
                  <c:v>29952</c:v>
                </c:pt>
                <c:pt idx="145">
                  <c:v>29983</c:v>
                </c:pt>
                <c:pt idx="146">
                  <c:v>30011</c:v>
                </c:pt>
                <c:pt idx="147">
                  <c:v>30042</c:v>
                </c:pt>
                <c:pt idx="148">
                  <c:v>30072</c:v>
                </c:pt>
                <c:pt idx="149">
                  <c:v>30103</c:v>
                </c:pt>
                <c:pt idx="150">
                  <c:v>30133</c:v>
                </c:pt>
                <c:pt idx="151">
                  <c:v>30164</c:v>
                </c:pt>
                <c:pt idx="152">
                  <c:v>30195</c:v>
                </c:pt>
                <c:pt idx="153">
                  <c:v>30225</c:v>
                </c:pt>
                <c:pt idx="154">
                  <c:v>30256</c:v>
                </c:pt>
                <c:pt idx="155">
                  <c:v>30286</c:v>
                </c:pt>
                <c:pt idx="156">
                  <c:v>30317</c:v>
                </c:pt>
                <c:pt idx="157">
                  <c:v>30348</c:v>
                </c:pt>
                <c:pt idx="158">
                  <c:v>30376</c:v>
                </c:pt>
                <c:pt idx="159">
                  <c:v>30407</c:v>
                </c:pt>
                <c:pt idx="160">
                  <c:v>30437</c:v>
                </c:pt>
                <c:pt idx="161">
                  <c:v>30468</c:v>
                </c:pt>
                <c:pt idx="162">
                  <c:v>30498</c:v>
                </c:pt>
                <c:pt idx="163">
                  <c:v>30529</c:v>
                </c:pt>
                <c:pt idx="164">
                  <c:v>30560</c:v>
                </c:pt>
                <c:pt idx="165">
                  <c:v>30590</c:v>
                </c:pt>
                <c:pt idx="166">
                  <c:v>30621</c:v>
                </c:pt>
                <c:pt idx="167">
                  <c:v>30651</c:v>
                </c:pt>
                <c:pt idx="168">
                  <c:v>30682</c:v>
                </c:pt>
                <c:pt idx="169">
                  <c:v>30713</c:v>
                </c:pt>
                <c:pt idx="170">
                  <c:v>30742</c:v>
                </c:pt>
                <c:pt idx="171">
                  <c:v>30773</c:v>
                </c:pt>
                <c:pt idx="172">
                  <c:v>30803</c:v>
                </c:pt>
                <c:pt idx="173">
                  <c:v>30834</c:v>
                </c:pt>
                <c:pt idx="174">
                  <c:v>30864</c:v>
                </c:pt>
                <c:pt idx="175">
                  <c:v>30895</c:v>
                </c:pt>
                <c:pt idx="176">
                  <c:v>30926</c:v>
                </c:pt>
                <c:pt idx="177">
                  <c:v>30956</c:v>
                </c:pt>
                <c:pt idx="178">
                  <c:v>30987</c:v>
                </c:pt>
                <c:pt idx="179">
                  <c:v>31017</c:v>
                </c:pt>
                <c:pt idx="180">
                  <c:v>31048</c:v>
                </c:pt>
                <c:pt idx="181">
                  <c:v>31079</c:v>
                </c:pt>
                <c:pt idx="182">
                  <c:v>31107</c:v>
                </c:pt>
                <c:pt idx="183">
                  <c:v>31138</c:v>
                </c:pt>
                <c:pt idx="184">
                  <c:v>31168</c:v>
                </c:pt>
                <c:pt idx="185">
                  <c:v>31199</c:v>
                </c:pt>
                <c:pt idx="186">
                  <c:v>31229</c:v>
                </c:pt>
                <c:pt idx="187">
                  <c:v>31260</c:v>
                </c:pt>
                <c:pt idx="188">
                  <c:v>31291</c:v>
                </c:pt>
                <c:pt idx="189">
                  <c:v>31321</c:v>
                </c:pt>
                <c:pt idx="190">
                  <c:v>31352</c:v>
                </c:pt>
                <c:pt idx="191">
                  <c:v>31382</c:v>
                </c:pt>
                <c:pt idx="192">
                  <c:v>31413</c:v>
                </c:pt>
                <c:pt idx="193">
                  <c:v>31444</c:v>
                </c:pt>
                <c:pt idx="194">
                  <c:v>31472</c:v>
                </c:pt>
                <c:pt idx="195">
                  <c:v>31503</c:v>
                </c:pt>
                <c:pt idx="196">
                  <c:v>31533</c:v>
                </c:pt>
                <c:pt idx="197">
                  <c:v>31564</c:v>
                </c:pt>
                <c:pt idx="198">
                  <c:v>31594</c:v>
                </c:pt>
                <c:pt idx="199">
                  <c:v>31625</c:v>
                </c:pt>
                <c:pt idx="200">
                  <c:v>31656</c:v>
                </c:pt>
                <c:pt idx="201">
                  <c:v>31686</c:v>
                </c:pt>
                <c:pt idx="202">
                  <c:v>31717</c:v>
                </c:pt>
                <c:pt idx="203">
                  <c:v>31747</c:v>
                </c:pt>
                <c:pt idx="204">
                  <c:v>31778</c:v>
                </c:pt>
                <c:pt idx="205">
                  <c:v>31809</c:v>
                </c:pt>
                <c:pt idx="206">
                  <c:v>31837</c:v>
                </c:pt>
                <c:pt idx="207">
                  <c:v>31868</c:v>
                </c:pt>
                <c:pt idx="208">
                  <c:v>31898</c:v>
                </c:pt>
                <c:pt idx="209">
                  <c:v>31929</c:v>
                </c:pt>
                <c:pt idx="210">
                  <c:v>31959</c:v>
                </c:pt>
                <c:pt idx="211">
                  <c:v>31990</c:v>
                </c:pt>
                <c:pt idx="212">
                  <c:v>32021</c:v>
                </c:pt>
                <c:pt idx="213">
                  <c:v>32051</c:v>
                </c:pt>
                <c:pt idx="214">
                  <c:v>32082</c:v>
                </c:pt>
                <c:pt idx="215">
                  <c:v>32112</c:v>
                </c:pt>
                <c:pt idx="216">
                  <c:v>32143</c:v>
                </c:pt>
                <c:pt idx="217">
                  <c:v>32174</c:v>
                </c:pt>
                <c:pt idx="218">
                  <c:v>32203</c:v>
                </c:pt>
                <c:pt idx="219">
                  <c:v>32234</c:v>
                </c:pt>
                <c:pt idx="220">
                  <c:v>32264</c:v>
                </c:pt>
                <c:pt idx="221">
                  <c:v>32295</c:v>
                </c:pt>
                <c:pt idx="222">
                  <c:v>32325</c:v>
                </c:pt>
                <c:pt idx="223">
                  <c:v>32356</c:v>
                </c:pt>
                <c:pt idx="224">
                  <c:v>32387</c:v>
                </c:pt>
                <c:pt idx="225">
                  <c:v>32417</c:v>
                </c:pt>
                <c:pt idx="226">
                  <c:v>32448</c:v>
                </c:pt>
                <c:pt idx="227">
                  <c:v>32478</c:v>
                </c:pt>
                <c:pt idx="228">
                  <c:v>32509</c:v>
                </c:pt>
                <c:pt idx="229">
                  <c:v>32540</c:v>
                </c:pt>
                <c:pt idx="230">
                  <c:v>32568</c:v>
                </c:pt>
                <c:pt idx="231">
                  <c:v>32599</c:v>
                </c:pt>
                <c:pt idx="232">
                  <c:v>32629</c:v>
                </c:pt>
                <c:pt idx="233">
                  <c:v>32660</c:v>
                </c:pt>
                <c:pt idx="234">
                  <c:v>32690</c:v>
                </c:pt>
                <c:pt idx="235">
                  <c:v>32721</c:v>
                </c:pt>
                <c:pt idx="236">
                  <c:v>32752</c:v>
                </c:pt>
                <c:pt idx="237">
                  <c:v>32782</c:v>
                </c:pt>
                <c:pt idx="238">
                  <c:v>32813</c:v>
                </c:pt>
                <c:pt idx="239">
                  <c:v>32843</c:v>
                </c:pt>
                <c:pt idx="240">
                  <c:v>32874</c:v>
                </c:pt>
                <c:pt idx="241">
                  <c:v>32905</c:v>
                </c:pt>
                <c:pt idx="242">
                  <c:v>32933</c:v>
                </c:pt>
                <c:pt idx="243">
                  <c:v>32964</c:v>
                </c:pt>
                <c:pt idx="244">
                  <c:v>32994</c:v>
                </c:pt>
                <c:pt idx="245">
                  <c:v>33025</c:v>
                </c:pt>
                <c:pt idx="246">
                  <c:v>33055</c:v>
                </c:pt>
                <c:pt idx="247">
                  <c:v>33086</c:v>
                </c:pt>
                <c:pt idx="248">
                  <c:v>33117</c:v>
                </c:pt>
                <c:pt idx="249">
                  <c:v>33147</c:v>
                </c:pt>
                <c:pt idx="250">
                  <c:v>33178</c:v>
                </c:pt>
                <c:pt idx="251">
                  <c:v>33208</c:v>
                </c:pt>
                <c:pt idx="252">
                  <c:v>33239</c:v>
                </c:pt>
                <c:pt idx="253">
                  <c:v>33270</c:v>
                </c:pt>
                <c:pt idx="254">
                  <c:v>33298</c:v>
                </c:pt>
                <c:pt idx="255">
                  <c:v>33329</c:v>
                </c:pt>
                <c:pt idx="256">
                  <c:v>33359</c:v>
                </c:pt>
                <c:pt idx="257">
                  <c:v>33390</c:v>
                </c:pt>
                <c:pt idx="258">
                  <c:v>33420</c:v>
                </c:pt>
                <c:pt idx="259">
                  <c:v>33451</c:v>
                </c:pt>
                <c:pt idx="260">
                  <c:v>33482</c:v>
                </c:pt>
                <c:pt idx="261">
                  <c:v>33512</c:v>
                </c:pt>
                <c:pt idx="262">
                  <c:v>33543</c:v>
                </c:pt>
                <c:pt idx="263">
                  <c:v>33573</c:v>
                </c:pt>
                <c:pt idx="264">
                  <c:v>33604</c:v>
                </c:pt>
                <c:pt idx="265">
                  <c:v>33635</c:v>
                </c:pt>
                <c:pt idx="266">
                  <c:v>33664</c:v>
                </c:pt>
                <c:pt idx="267">
                  <c:v>33695</c:v>
                </c:pt>
                <c:pt idx="268">
                  <c:v>33725</c:v>
                </c:pt>
                <c:pt idx="269">
                  <c:v>33756</c:v>
                </c:pt>
                <c:pt idx="270">
                  <c:v>33786</c:v>
                </c:pt>
                <c:pt idx="271">
                  <c:v>33817</c:v>
                </c:pt>
                <c:pt idx="272">
                  <c:v>33848</c:v>
                </c:pt>
                <c:pt idx="273">
                  <c:v>33878</c:v>
                </c:pt>
                <c:pt idx="274">
                  <c:v>33909</c:v>
                </c:pt>
                <c:pt idx="275">
                  <c:v>33939</c:v>
                </c:pt>
                <c:pt idx="276">
                  <c:v>33970</c:v>
                </c:pt>
                <c:pt idx="277">
                  <c:v>34001</c:v>
                </c:pt>
                <c:pt idx="278">
                  <c:v>34029</c:v>
                </c:pt>
                <c:pt idx="279">
                  <c:v>34060</c:v>
                </c:pt>
                <c:pt idx="280">
                  <c:v>34090</c:v>
                </c:pt>
                <c:pt idx="281">
                  <c:v>34121</c:v>
                </c:pt>
                <c:pt idx="282">
                  <c:v>34151</c:v>
                </c:pt>
                <c:pt idx="283">
                  <c:v>34182</c:v>
                </c:pt>
                <c:pt idx="284">
                  <c:v>34213</c:v>
                </c:pt>
                <c:pt idx="285">
                  <c:v>34243</c:v>
                </c:pt>
                <c:pt idx="286">
                  <c:v>34274</c:v>
                </c:pt>
                <c:pt idx="287">
                  <c:v>34304</c:v>
                </c:pt>
                <c:pt idx="288">
                  <c:v>34335</c:v>
                </c:pt>
                <c:pt idx="289">
                  <c:v>34366</c:v>
                </c:pt>
                <c:pt idx="290">
                  <c:v>34394</c:v>
                </c:pt>
                <c:pt idx="291">
                  <c:v>34425</c:v>
                </c:pt>
                <c:pt idx="292">
                  <c:v>34455</c:v>
                </c:pt>
                <c:pt idx="293">
                  <c:v>34486</c:v>
                </c:pt>
                <c:pt idx="294">
                  <c:v>34516</c:v>
                </c:pt>
                <c:pt idx="295">
                  <c:v>34547</c:v>
                </c:pt>
                <c:pt idx="296">
                  <c:v>34578</c:v>
                </c:pt>
                <c:pt idx="297">
                  <c:v>34608</c:v>
                </c:pt>
                <c:pt idx="298">
                  <c:v>34639</c:v>
                </c:pt>
                <c:pt idx="299">
                  <c:v>34669</c:v>
                </c:pt>
                <c:pt idx="300">
                  <c:v>34700</c:v>
                </c:pt>
                <c:pt idx="301">
                  <c:v>34731</c:v>
                </c:pt>
                <c:pt idx="302">
                  <c:v>34759</c:v>
                </c:pt>
                <c:pt idx="303">
                  <c:v>34790</c:v>
                </c:pt>
                <c:pt idx="304">
                  <c:v>34820</c:v>
                </c:pt>
                <c:pt idx="305">
                  <c:v>34851</c:v>
                </c:pt>
                <c:pt idx="306">
                  <c:v>34881</c:v>
                </c:pt>
                <c:pt idx="307">
                  <c:v>34912</c:v>
                </c:pt>
                <c:pt idx="308">
                  <c:v>34943</c:v>
                </c:pt>
                <c:pt idx="309">
                  <c:v>34973</c:v>
                </c:pt>
                <c:pt idx="310">
                  <c:v>35004</c:v>
                </c:pt>
                <c:pt idx="311">
                  <c:v>35034</c:v>
                </c:pt>
                <c:pt idx="312">
                  <c:v>35065</c:v>
                </c:pt>
                <c:pt idx="313">
                  <c:v>35096</c:v>
                </c:pt>
                <c:pt idx="314">
                  <c:v>35125</c:v>
                </c:pt>
                <c:pt idx="315">
                  <c:v>35156</c:v>
                </c:pt>
                <c:pt idx="316">
                  <c:v>35186</c:v>
                </c:pt>
                <c:pt idx="317">
                  <c:v>35217</c:v>
                </c:pt>
                <c:pt idx="318">
                  <c:v>35247</c:v>
                </c:pt>
                <c:pt idx="319">
                  <c:v>35278</c:v>
                </c:pt>
                <c:pt idx="320">
                  <c:v>35309</c:v>
                </c:pt>
                <c:pt idx="321">
                  <c:v>35339</c:v>
                </c:pt>
                <c:pt idx="322">
                  <c:v>35370</c:v>
                </c:pt>
                <c:pt idx="323">
                  <c:v>35400</c:v>
                </c:pt>
                <c:pt idx="324">
                  <c:v>35431</c:v>
                </c:pt>
                <c:pt idx="325">
                  <c:v>35462</c:v>
                </c:pt>
                <c:pt idx="326">
                  <c:v>35490</c:v>
                </c:pt>
                <c:pt idx="327">
                  <c:v>35521</c:v>
                </c:pt>
                <c:pt idx="328">
                  <c:v>35551</c:v>
                </c:pt>
                <c:pt idx="329">
                  <c:v>35582</c:v>
                </c:pt>
                <c:pt idx="330">
                  <c:v>35612</c:v>
                </c:pt>
                <c:pt idx="331">
                  <c:v>35643</c:v>
                </c:pt>
                <c:pt idx="332">
                  <c:v>35674</c:v>
                </c:pt>
                <c:pt idx="333">
                  <c:v>35704</c:v>
                </c:pt>
                <c:pt idx="334">
                  <c:v>35735</c:v>
                </c:pt>
                <c:pt idx="335">
                  <c:v>35765</c:v>
                </c:pt>
                <c:pt idx="336">
                  <c:v>35796</c:v>
                </c:pt>
                <c:pt idx="337">
                  <c:v>35827</c:v>
                </c:pt>
                <c:pt idx="338">
                  <c:v>35855</c:v>
                </c:pt>
                <c:pt idx="339">
                  <c:v>35886</c:v>
                </c:pt>
                <c:pt idx="340">
                  <c:v>35916</c:v>
                </c:pt>
                <c:pt idx="341">
                  <c:v>35947</c:v>
                </c:pt>
                <c:pt idx="342">
                  <c:v>35977</c:v>
                </c:pt>
                <c:pt idx="343">
                  <c:v>36008</c:v>
                </c:pt>
                <c:pt idx="344">
                  <c:v>36039</c:v>
                </c:pt>
                <c:pt idx="345">
                  <c:v>36069</c:v>
                </c:pt>
                <c:pt idx="346">
                  <c:v>36100</c:v>
                </c:pt>
                <c:pt idx="347">
                  <c:v>36130</c:v>
                </c:pt>
                <c:pt idx="348">
                  <c:v>36161</c:v>
                </c:pt>
                <c:pt idx="349">
                  <c:v>36192</c:v>
                </c:pt>
                <c:pt idx="350">
                  <c:v>36220</c:v>
                </c:pt>
                <c:pt idx="351">
                  <c:v>36251</c:v>
                </c:pt>
                <c:pt idx="352">
                  <c:v>36281</c:v>
                </c:pt>
                <c:pt idx="353">
                  <c:v>36312</c:v>
                </c:pt>
                <c:pt idx="354">
                  <c:v>36342</c:v>
                </c:pt>
                <c:pt idx="355">
                  <c:v>36373</c:v>
                </c:pt>
                <c:pt idx="356">
                  <c:v>36404</c:v>
                </c:pt>
                <c:pt idx="357">
                  <c:v>36434</c:v>
                </c:pt>
                <c:pt idx="358">
                  <c:v>36465</c:v>
                </c:pt>
                <c:pt idx="359">
                  <c:v>36495</c:v>
                </c:pt>
                <c:pt idx="360">
                  <c:v>36526</c:v>
                </c:pt>
                <c:pt idx="361">
                  <c:v>36557</c:v>
                </c:pt>
                <c:pt idx="362">
                  <c:v>36586</c:v>
                </c:pt>
                <c:pt idx="363">
                  <c:v>36617</c:v>
                </c:pt>
                <c:pt idx="364">
                  <c:v>36647</c:v>
                </c:pt>
                <c:pt idx="365">
                  <c:v>36678</c:v>
                </c:pt>
                <c:pt idx="366">
                  <c:v>36708</c:v>
                </c:pt>
                <c:pt idx="367">
                  <c:v>36739</c:v>
                </c:pt>
                <c:pt idx="368">
                  <c:v>36770</c:v>
                </c:pt>
                <c:pt idx="369">
                  <c:v>36800</c:v>
                </c:pt>
                <c:pt idx="370">
                  <c:v>36831</c:v>
                </c:pt>
                <c:pt idx="371">
                  <c:v>36861</c:v>
                </c:pt>
                <c:pt idx="372">
                  <c:v>36892</c:v>
                </c:pt>
                <c:pt idx="373">
                  <c:v>36923</c:v>
                </c:pt>
                <c:pt idx="374">
                  <c:v>36951</c:v>
                </c:pt>
                <c:pt idx="375">
                  <c:v>36982</c:v>
                </c:pt>
                <c:pt idx="376">
                  <c:v>37012</c:v>
                </c:pt>
                <c:pt idx="377">
                  <c:v>37043</c:v>
                </c:pt>
                <c:pt idx="378">
                  <c:v>37073</c:v>
                </c:pt>
                <c:pt idx="379">
                  <c:v>37104</c:v>
                </c:pt>
                <c:pt idx="380">
                  <c:v>37135</c:v>
                </c:pt>
                <c:pt idx="381">
                  <c:v>37165</c:v>
                </c:pt>
                <c:pt idx="382">
                  <c:v>37196</c:v>
                </c:pt>
                <c:pt idx="383">
                  <c:v>37226</c:v>
                </c:pt>
                <c:pt idx="384">
                  <c:v>37257</c:v>
                </c:pt>
                <c:pt idx="385">
                  <c:v>37288</c:v>
                </c:pt>
                <c:pt idx="386">
                  <c:v>37316</c:v>
                </c:pt>
                <c:pt idx="387">
                  <c:v>37347</c:v>
                </c:pt>
                <c:pt idx="388">
                  <c:v>37377</c:v>
                </c:pt>
                <c:pt idx="389">
                  <c:v>37408</c:v>
                </c:pt>
                <c:pt idx="390">
                  <c:v>37438</c:v>
                </c:pt>
                <c:pt idx="391">
                  <c:v>37469</c:v>
                </c:pt>
                <c:pt idx="392">
                  <c:v>37500</c:v>
                </c:pt>
                <c:pt idx="393">
                  <c:v>37530</c:v>
                </c:pt>
                <c:pt idx="394">
                  <c:v>37561</c:v>
                </c:pt>
                <c:pt idx="395">
                  <c:v>37591</c:v>
                </c:pt>
                <c:pt idx="396">
                  <c:v>37622</c:v>
                </c:pt>
                <c:pt idx="397">
                  <c:v>37653</c:v>
                </c:pt>
                <c:pt idx="398">
                  <c:v>37681</c:v>
                </c:pt>
                <c:pt idx="399">
                  <c:v>37712</c:v>
                </c:pt>
                <c:pt idx="400">
                  <c:v>37742</c:v>
                </c:pt>
                <c:pt idx="401">
                  <c:v>37773</c:v>
                </c:pt>
                <c:pt idx="402">
                  <c:v>37803</c:v>
                </c:pt>
                <c:pt idx="403">
                  <c:v>37834</c:v>
                </c:pt>
                <c:pt idx="404">
                  <c:v>37865</c:v>
                </c:pt>
                <c:pt idx="405">
                  <c:v>37895</c:v>
                </c:pt>
                <c:pt idx="406">
                  <c:v>37926</c:v>
                </c:pt>
                <c:pt idx="407">
                  <c:v>37956</c:v>
                </c:pt>
                <c:pt idx="408">
                  <c:v>37987</c:v>
                </c:pt>
                <c:pt idx="409">
                  <c:v>38018</c:v>
                </c:pt>
                <c:pt idx="410">
                  <c:v>38047</c:v>
                </c:pt>
                <c:pt idx="411">
                  <c:v>38078</c:v>
                </c:pt>
                <c:pt idx="412">
                  <c:v>38108</c:v>
                </c:pt>
                <c:pt idx="413">
                  <c:v>38139</c:v>
                </c:pt>
                <c:pt idx="414">
                  <c:v>38169</c:v>
                </c:pt>
                <c:pt idx="415">
                  <c:v>38200</c:v>
                </c:pt>
                <c:pt idx="416">
                  <c:v>38231</c:v>
                </c:pt>
                <c:pt idx="417">
                  <c:v>38261</c:v>
                </c:pt>
                <c:pt idx="418">
                  <c:v>38292</c:v>
                </c:pt>
                <c:pt idx="419">
                  <c:v>38322</c:v>
                </c:pt>
                <c:pt idx="420">
                  <c:v>38353</c:v>
                </c:pt>
                <c:pt idx="421">
                  <c:v>38384</c:v>
                </c:pt>
                <c:pt idx="422">
                  <c:v>38412</c:v>
                </c:pt>
                <c:pt idx="423">
                  <c:v>38443</c:v>
                </c:pt>
                <c:pt idx="424">
                  <c:v>38473</c:v>
                </c:pt>
                <c:pt idx="425">
                  <c:v>38504</c:v>
                </c:pt>
                <c:pt idx="426">
                  <c:v>38534</c:v>
                </c:pt>
                <c:pt idx="427">
                  <c:v>38565</c:v>
                </c:pt>
                <c:pt idx="428">
                  <c:v>38596</c:v>
                </c:pt>
                <c:pt idx="429">
                  <c:v>38626</c:v>
                </c:pt>
                <c:pt idx="430">
                  <c:v>38657</c:v>
                </c:pt>
                <c:pt idx="431">
                  <c:v>38687</c:v>
                </c:pt>
                <c:pt idx="432">
                  <c:v>38718</c:v>
                </c:pt>
                <c:pt idx="433">
                  <c:v>38749</c:v>
                </c:pt>
                <c:pt idx="434">
                  <c:v>38777</c:v>
                </c:pt>
                <c:pt idx="435">
                  <c:v>38808</c:v>
                </c:pt>
                <c:pt idx="436">
                  <c:v>38838</c:v>
                </c:pt>
                <c:pt idx="437">
                  <c:v>38869</c:v>
                </c:pt>
                <c:pt idx="438">
                  <c:v>38899</c:v>
                </c:pt>
                <c:pt idx="439">
                  <c:v>38930</c:v>
                </c:pt>
                <c:pt idx="440">
                  <c:v>38961</c:v>
                </c:pt>
                <c:pt idx="441">
                  <c:v>38991</c:v>
                </c:pt>
                <c:pt idx="442">
                  <c:v>39022</c:v>
                </c:pt>
                <c:pt idx="443">
                  <c:v>39052</c:v>
                </c:pt>
                <c:pt idx="444">
                  <c:v>39083</c:v>
                </c:pt>
                <c:pt idx="445">
                  <c:v>39114</c:v>
                </c:pt>
                <c:pt idx="446">
                  <c:v>39142</c:v>
                </c:pt>
                <c:pt idx="447">
                  <c:v>39173</c:v>
                </c:pt>
                <c:pt idx="448">
                  <c:v>39203</c:v>
                </c:pt>
                <c:pt idx="449">
                  <c:v>39234</c:v>
                </c:pt>
                <c:pt idx="450">
                  <c:v>39264</c:v>
                </c:pt>
                <c:pt idx="451">
                  <c:v>39295</c:v>
                </c:pt>
                <c:pt idx="452">
                  <c:v>39326</c:v>
                </c:pt>
                <c:pt idx="453">
                  <c:v>39356</c:v>
                </c:pt>
                <c:pt idx="454">
                  <c:v>39387</c:v>
                </c:pt>
                <c:pt idx="455">
                  <c:v>39417</c:v>
                </c:pt>
                <c:pt idx="456">
                  <c:v>39448</c:v>
                </c:pt>
                <c:pt idx="457">
                  <c:v>39479</c:v>
                </c:pt>
                <c:pt idx="458">
                  <c:v>39508</c:v>
                </c:pt>
                <c:pt idx="459">
                  <c:v>39539</c:v>
                </c:pt>
                <c:pt idx="460">
                  <c:v>39569</c:v>
                </c:pt>
                <c:pt idx="461">
                  <c:v>39600</c:v>
                </c:pt>
                <c:pt idx="462">
                  <c:v>39630</c:v>
                </c:pt>
                <c:pt idx="463">
                  <c:v>39661</c:v>
                </c:pt>
                <c:pt idx="464">
                  <c:v>39692</c:v>
                </c:pt>
                <c:pt idx="465">
                  <c:v>39722</c:v>
                </c:pt>
                <c:pt idx="466">
                  <c:v>39753</c:v>
                </c:pt>
                <c:pt idx="467">
                  <c:v>39783</c:v>
                </c:pt>
                <c:pt idx="468">
                  <c:v>39814</c:v>
                </c:pt>
                <c:pt idx="469">
                  <c:v>39845</c:v>
                </c:pt>
                <c:pt idx="470">
                  <c:v>39873</c:v>
                </c:pt>
                <c:pt idx="471">
                  <c:v>39904</c:v>
                </c:pt>
                <c:pt idx="472">
                  <c:v>39934</c:v>
                </c:pt>
                <c:pt idx="473">
                  <c:v>39965</c:v>
                </c:pt>
                <c:pt idx="474">
                  <c:v>39995</c:v>
                </c:pt>
                <c:pt idx="475">
                  <c:v>40026</c:v>
                </c:pt>
                <c:pt idx="476">
                  <c:v>40057</c:v>
                </c:pt>
                <c:pt idx="477">
                  <c:v>40087</c:v>
                </c:pt>
                <c:pt idx="478">
                  <c:v>40118</c:v>
                </c:pt>
                <c:pt idx="479">
                  <c:v>40148</c:v>
                </c:pt>
                <c:pt idx="480">
                  <c:v>40179</c:v>
                </c:pt>
                <c:pt idx="481">
                  <c:v>40210</c:v>
                </c:pt>
                <c:pt idx="482">
                  <c:v>40238</c:v>
                </c:pt>
                <c:pt idx="483">
                  <c:v>40269</c:v>
                </c:pt>
                <c:pt idx="484">
                  <c:v>40299</c:v>
                </c:pt>
                <c:pt idx="485">
                  <c:v>40330</c:v>
                </c:pt>
                <c:pt idx="486">
                  <c:v>40360</c:v>
                </c:pt>
                <c:pt idx="487">
                  <c:v>40391</c:v>
                </c:pt>
                <c:pt idx="488">
                  <c:v>40422</c:v>
                </c:pt>
                <c:pt idx="489">
                  <c:v>40452</c:v>
                </c:pt>
                <c:pt idx="490">
                  <c:v>40483</c:v>
                </c:pt>
                <c:pt idx="491">
                  <c:v>40513</c:v>
                </c:pt>
                <c:pt idx="492">
                  <c:v>40544</c:v>
                </c:pt>
                <c:pt idx="493">
                  <c:v>40575</c:v>
                </c:pt>
                <c:pt idx="494">
                  <c:v>40603</c:v>
                </c:pt>
                <c:pt idx="495">
                  <c:v>40634</c:v>
                </c:pt>
                <c:pt idx="496">
                  <c:v>40664</c:v>
                </c:pt>
                <c:pt idx="497">
                  <c:v>40695</c:v>
                </c:pt>
                <c:pt idx="498">
                  <c:v>40725</c:v>
                </c:pt>
                <c:pt idx="499">
                  <c:v>40756</c:v>
                </c:pt>
                <c:pt idx="500">
                  <c:v>40787</c:v>
                </c:pt>
                <c:pt idx="501">
                  <c:v>40817</c:v>
                </c:pt>
                <c:pt idx="502">
                  <c:v>40848</c:v>
                </c:pt>
                <c:pt idx="503">
                  <c:v>40878</c:v>
                </c:pt>
                <c:pt idx="504">
                  <c:v>40909</c:v>
                </c:pt>
                <c:pt idx="505">
                  <c:v>40940</c:v>
                </c:pt>
                <c:pt idx="506">
                  <c:v>40969</c:v>
                </c:pt>
                <c:pt idx="507">
                  <c:v>41000</c:v>
                </c:pt>
                <c:pt idx="508">
                  <c:v>41030</c:v>
                </c:pt>
                <c:pt idx="509">
                  <c:v>41061</c:v>
                </c:pt>
                <c:pt idx="510">
                  <c:v>41091</c:v>
                </c:pt>
                <c:pt idx="511">
                  <c:v>41122</c:v>
                </c:pt>
                <c:pt idx="512">
                  <c:v>41153</c:v>
                </c:pt>
                <c:pt idx="513">
                  <c:v>41183</c:v>
                </c:pt>
                <c:pt idx="514">
                  <c:v>41214</c:v>
                </c:pt>
                <c:pt idx="515">
                  <c:v>41244</c:v>
                </c:pt>
                <c:pt idx="516">
                  <c:v>41275</c:v>
                </c:pt>
                <c:pt idx="517">
                  <c:v>41306</c:v>
                </c:pt>
                <c:pt idx="518">
                  <c:v>41334</c:v>
                </c:pt>
                <c:pt idx="519">
                  <c:v>41365</c:v>
                </c:pt>
                <c:pt idx="520">
                  <c:v>41395</c:v>
                </c:pt>
                <c:pt idx="521">
                  <c:v>41426</c:v>
                </c:pt>
                <c:pt idx="522">
                  <c:v>41456</c:v>
                </c:pt>
                <c:pt idx="523">
                  <c:v>41487</c:v>
                </c:pt>
                <c:pt idx="524">
                  <c:v>41518</c:v>
                </c:pt>
                <c:pt idx="525">
                  <c:v>41548</c:v>
                </c:pt>
                <c:pt idx="526">
                  <c:v>41579</c:v>
                </c:pt>
                <c:pt idx="527">
                  <c:v>41609</c:v>
                </c:pt>
                <c:pt idx="528">
                  <c:v>41640</c:v>
                </c:pt>
                <c:pt idx="529">
                  <c:v>41671</c:v>
                </c:pt>
                <c:pt idx="530">
                  <c:v>41699</c:v>
                </c:pt>
                <c:pt idx="531">
                  <c:v>41730</c:v>
                </c:pt>
                <c:pt idx="532">
                  <c:v>41760</c:v>
                </c:pt>
                <c:pt idx="533">
                  <c:v>41791</c:v>
                </c:pt>
                <c:pt idx="534">
                  <c:v>41821</c:v>
                </c:pt>
                <c:pt idx="535">
                  <c:v>41852</c:v>
                </c:pt>
                <c:pt idx="536">
                  <c:v>41883</c:v>
                </c:pt>
                <c:pt idx="537">
                  <c:v>41913</c:v>
                </c:pt>
                <c:pt idx="538">
                  <c:v>41944</c:v>
                </c:pt>
                <c:pt idx="539">
                  <c:v>41974</c:v>
                </c:pt>
                <c:pt idx="540">
                  <c:v>42005</c:v>
                </c:pt>
                <c:pt idx="541">
                  <c:v>42036</c:v>
                </c:pt>
                <c:pt idx="542">
                  <c:v>42064</c:v>
                </c:pt>
                <c:pt idx="543">
                  <c:v>42095</c:v>
                </c:pt>
                <c:pt idx="544">
                  <c:v>42125</c:v>
                </c:pt>
                <c:pt idx="545">
                  <c:v>42156</c:v>
                </c:pt>
                <c:pt idx="546">
                  <c:v>42186</c:v>
                </c:pt>
                <c:pt idx="547">
                  <c:v>42217</c:v>
                </c:pt>
                <c:pt idx="548">
                  <c:v>42248</c:v>
                </c:pt>
                <c:pt idx="549">
                  <c:v>42278</c:v>
                </c:pt>
                <c:pt idx="550">
                  <c:v>42309</c:v>
                </c:pt>
                <c:pt idx="551">
                  <c:v>42339</c:v>
                </c:pt>
                <c:pt idx="552">
                  <c:v>42370</c:v>
                </c:pt>
                <c:pt idx="553">
                  <c:v>42401</c:v>
                </c:pt>
                <c:pt idx="554">
                  <c:v>42430</c:v>
                </c:pt>
                <c:pt idx="555">
                  <c:v>42461</c:v>
                </c:pt>
                <c:pt idx="556">
                  <c:v>42491</c:v>
                </c:pt>
                <c:pt idx="557">
                  <c:v>42522</c:v>
                </c:pt>
                <c:pt idx="558">
                  <c:v>42552</c:v>
                </c:pt>
                <c:pt idx="559">
                  <c:v>42583</c:v>
                </c:pt>
                <c:pt idx="560">
                  <c:v>42614</c:v>
                </c:pt>
                <c:pt idx="561">
                  <c:v>42644</c:v>
                </c:pt>
                <c:pt idx="562">
                  <c:v>42675</c:v>
                </c:pt>
                <c:pt idx="563">
                  <c:v>42705</c:v>
                </c:pt>
                <c:pt idx="564">
                  <c:v>42736</c:v>
                </c:pt>
                <c:pt idx="565">
                  <c:v>42767</c:v>
                </c:pt>
                <c:pt idx="566">
                  <c:v>42795</c:v>
                </c:pt>
                <c:pt idx="567">
                  <c:v>42826</c:v>
                </c:pt>
                <c:pt idx="568">
                  <c:v>42856</c:v>
                </c:pt>
                <c:pt idx="569">
                  <c:v>42887</c:v>
                </c:pt>
                <c:pt idx="570">
                  <c:v>42917</c:v>
                </c:pt>
                <c:pt idx="571">
                  <c:v>42948</c:v>
                </c:pt>
                <c:pt idx="572">
                  <c:v>42979</c:v>
                </c:pt>
                <c:pt idx="573">
                  <c:v>43009</c:v>
                </c:pt>
                <c:pt idx="574">
                  <c:v>43040</c:v>
                </c:pt>
                <c:pt idx="575">
                  <c:v>43070</c:v>
                </c:pt>
                <c:pt idx="576">
                  <c:v>43101</c:v>
                </c:pt>
                <c:pt idx="577">
                  <c:v>43132</c:v>
                </c:pt>
                <c:pt idx="578">
                  <c:v>43160</c:v>
                </c:pt>
                <c:pt idx="579">
                  <c:v>43191</c:v>
                </c:pt>
                <c:pt idx="580">
                  <c:v>43221</c:v>
                </c:pt>
                <c:pt idx="581">
                  <c:v>43252</c:v>
                </c:pt>
                <c:pt idx="582">
                  <c:v>43282</c:v>
                </c:pt>
                <c:pt idx="583">
                  <c:v>43313</c:v>
                </c:pt>
                <c:pt idx="584">
                  <c:v>43344</c:v>
                </c:pt>
                <c:pt idx="585">
                  <c:v>43374</c:v>
                </c:pt>
                <c:pt idx="586">
                  <c:v>43405</c:v>
                </c:pt>
                <c:pt idx="587">
                  <c:v>43435</c:v>
                </c:pt>
                <c:pt idx="588">
                  <c:v>43466</c:v>
                </c:pt>
                <c:pt idx="589">
                  <c:v>43497</c:v>
                </c:pt>
                <c:pt idx="590">
                  <c:v>43525</c:v>
                </c:pt>
                <c:pt idx="591">
                  <c:v>43556</c:v>
                </c:pt>
                <c:pt idx="592">
                  <c:v>43586</c:v>
                </c:pt>
                <c:pt idx="593">
                  <c:v>43617</c:v>
                </c:pt>
                <c:pt idx="594">
                  <c:v>43647</c:v>
                </c:pt>
                <c:pt idx="595">
                  <c:v>43678</c:v>
                </c:pt>
                <c:pt idx="596">
                  <c:v>43709</c:v>
                </c:pt>
                <c:pt idx="597">
                  <c:v>43739</c:v>
                </c:pt>
                <c:pt idx="598">
                  <c:v>43770</c:v>
                </c:pt>
                <c:pt idx="599">
                  <c:v>43800</c:v>
                </c:pt>
                <c:pt idx="600">
                  <c:v>43831</c:v>
                </c:pt>
                <c:pt idx="601">
                  <c:v>43862</c:v>
                </c:pt>
                <c:pt idx="602">
                  <c:v>43891</c:v>
                </c:pt>
                <c:pt idx="603">
                  <c:v>43922</c:v>
                </c:pt>
                <c:pt idx="604">
                  <c:v>43952</c:v>
                </c:pt>
                <c:pt idx="605">
                  <c:v>43983</c:v>
                </c:pt>
                <c:pt idx="606">
                  <c:v>44013</c:v>
                </c:pt>
                <c:pt idx="607">
                  <c:v>44044</c:v>
                </c:pt>
                <c:pt idx="608">
                  <c:v>44075</c:v>
                </c:pt>
                <c:pt idx="609">
                  <c:v>44105</c:v>
                </c:pt>
                <c:pt idx="610">
                  <c:v>44136</c:v>
                </c:pt>
                <c:pt idx="611">
                  <c:v>44166</c:v>
                </c:pt>
                <c:pt idx="612">
                  <c:v>44197</c:v>
                </c:pt>
                <c:pt idx="613">
                  <c:v>44228</c:v>
                </c:pt>
                <c:pt idx="614">
                  <c:v>44256</c:v>
                </c:pt>
                <c:pt idx="615">
                  <c:v>44287</c:v>
                </c:pt>
                <c:pt idx="616">
                  <c:v>44317</c:v>
                </c:pt>
                <c:pt idx="617">
                  <c:v>44348</c:v>
                </c:pt>
                <c:pt idx="618">
                  <c:v>44378</c:v>
                </c:pt>
                <c:pt idx="619">
                  <c:v>44409</c:v>
                </c:pt>
                <c:pt idx="620">
                  <c:v>44440</c:v>
                </c:pt>
                <c:pt idx="621">
                  <c:v>44470</c:v>
                </c:pt>
                <c:pt idx="622">
                  <c:v>44501</c:v>
                </c:pt>
                <c:pt idx="623">
                  <c:v>44531</c:v>
                </c:pt>
                <c:pt idx="624">
                  <c:v>44562</c:v>
                </c:pt>
                <c:pt idx="625">
                  <c:v>44593</c:v>
                </c:pt>
                <c:pt idx="626">
                  <c:v>44621</c:v>
                </c:pt>
                <c:pt idx="627">
                  <c:v>44652</c:v>
                </c:pt>
                <c:pt idx="628">
                  <c:v>44682</c:v>
                </c:pt>
                <c:pt idx="629">
                  <c:v>44713</c:v>
                </c:pt>
                <c:pt idx="630">
                  <c:v>44743</c:v>
                </c:pt>
                <c:pt idx="631">
                  <c:v>44774</c:v>
                </c:pt>
                <c:pt idx="632">
                  <c:v>44805</c:v>
                </c:pt>
                <c:pt idx="633">
                  <c:v>44835</c:v>
                </c:pt>
                <c:pt idx="634">
                  <c:v>44866</c:v>
                </c:pt>
                <c:pt idx="635">
                  <c:v>44896</c:v>
                </c:pt>
                <c:pt idx="636">
                  <c:v>44927</c:v>
                </c:pt>
                <c:pt idx="637">
                  <c:v>44958</c:v>
                </c:pt>
                <c:pt idx="638">
                  <c:v>44986</c:v>
                </c:pt>
                <c:pt idx="639">
                  <c:v>45017</c:v>
                </c:pt>
                <c:pt idx="640">
                  <c:v>45047</c:v>
                </c:pt>
                <c:pt idx="641">
                  <c:v>45078</c:v>
                </c:pt>
                <c:pt idx="642">
                  <c:v>45108</c:v>
                </c:pt>
                <c:pt idx="643">
                  <c:v>45139</c:v>
                </c:pt>
                <c:pt idx="644">
                  <c:v>45170</c:v>
                </c:pt>
                <c:pt idx="645">
                  <c:v>45200</c:v>
                </c:pt>
                <c:pt idx="646">
                  <c:v>45231</c:v>
                </c:pt>
                <c:pt idx="647">
                  <c:v>45261</c:v>
                </c:pt>
                <c:pt idx="648">
                  <c:v>45292</c:v>
                </c:pt>
                <c:pt idx="649">
                  <c:v>45323</c:v>
                </c:pt>
                <c:pt idx="650">
                  <c:v>45352</c:v>
                </c:pt>
                <c:pt idx="651">
                  <c:v>45383</c:v>
                </c:pt>
                <c:pt idx="652">
                  <c:v>45413</c:v>
                </c:pt>
                <c:pt idx="653">
                  <c:v>45444</c:v>
                </c:pt>
                <c:pt idx="654">
                  <c:v>45474</c:v>
                </c:pt>
                <c:pt idx="655">
                  <c:v>45505</c:v>
                </c:pt>
                <c:pt idx="656">
                  <c:v>45536</c:v>
                </c:pt>
                <c:pt idx="657">
                  <c:v>45566</c:v>
                </c:pt>
                <c:pt idx="658">
                  <c:v>45597</c:v>
                </c:pt>
                <c:pt idx="659">
                  <c:v>45627</c:v>
                </c:pt>
                <c:pt idx="660">
                  <c:v>45658</c:v>
                </c:pt>
                <c:pt idx="661">
                  <c:v>45689</c:v>
                </c:pt>
                <c:pt idx="662">
                  <c:v>45717</c:v>
                </c:pt>
                <c:pt idx="663">
                  <c:v>45748</c:v>
                </c:pt>
                <c:pt idx="664">
                  <c:v>45778</c:v>
                </c:pt>
                <c:pt idx="665">
                  <c:v>45809</c:v>
                </c:pt>
                <c:pt idx="666">
                  <c:v>45839</c:v>
                </c:pt>
                <c:pt idx="667">
                  <c:v>45870</c:v>
                </c:pt>
                <c:pt idx="668">
                  <c:v>45901</c:v>
                </c:pt>
              </c:numCache>
            </c:numRef>
          </c:cat>
          <c:val>
            <c:numRef>
              <c:f>為替レート!$C$6:$C$674</c:f>
              <c:numCache>
                <c:formatCode>General</c:formatCode>
                <c:ptCount val="669"/>
                <c:pt idx="36">
                  <c:v>301.93</c:v>
                </c:pt>
                <c:pt idx="37">
                  <c:v>279.48</c:v>
                </c:pt>
                <c:pt idx="38">
                  <c:v>265.26</c:v>
                </c:pt>
                <c:pt idx="39">
                  <c:v>265.52</c:v>
                </c:pt>
                <c:pt idx="40">
                  <c:v>264.73</c:v>
                </c:pt>
                <c:pt idx="41">
                  <c:v>264.7</c:v>
                </c:pt>
                <c:pt idx="42">
                  <c:v>264.41000000000003</c:v>
                </c:pt>
                <c:pt idx="43">
                  <c:v>265.11</c:v>
                </c:pt>
                <c:pt idx="44">
                  <c:v>265.49</c:v>
                </c:pt>
                <c:pt idx="45">
                  <c:v>266.32</c:v>
                </c:pt>
                <c:pt idx="46">
                  <c:v>277.05</c:v>
                </c:pt>
                <c:pt idx="47">
                  <c:v>280</c:v>
                </c:pt>
                <c:pt idx="48">
                  <c:v>298.64</c:v>
                </c:pt>
                <c:pt idx="49">
                  <c:v>291.24</c:v>
                </c:pt>
                <c:pt idx="50">
                  <c:v>282.58</c:v>
                </c:pt>
                <c:pt idx="51">
                  <c:v>277.77999999999997</c:v>
                </c:pt>
                <c:pt idx="52">
                  <c:v>278.93</c:v>
                </c:pt>
                <c:pt idx="53">
                  <c:v>283.05</c:v>
                </c:pt>
                <c:pt idx="54">
                  <c:v>290.91000000000003</c:v>
                </c:pt>
                <c:pt idx="55">
                  <c:v>302.22000000000003</c:v>
                </c:pt>
                <c:pt idx="56">
                  <c:v>299.63</c:v>
                </c:pt>
                <c:pt idx="57">
                  <c:v>299.48</c:v>
                </c:pt>
                <c:pt idx="58">
                  <c:v>300.10000000000002</c:v>
                </c:pt>
                <c:pt idx="59">
                  <c:v>300.44</c:v>
                </c:pt>
                <c:pt idx="60">
                  <c:v>299.64</c:v>
                </c:pt>
                <c:pt idx="61">
                  <c:v>292.17</c:v>
                </c:pt>
                <c:pt idx="62">
                  <c:v>288.02999999999997</c:v>
                </c:pt>
                <c:pt idx="63">
                  <c:v>292.12</c:v>
                </c:pt>
                <c:pt idx="64">
                  <c:v>291.47000000000003</c:v>
                </c:pt>
                <c:pt idx="65">
                  <c:v>293.57</c:v>
                </c:pt>
                <c:pt idx="66">
                  <c:v>296.22000000000003</c:v>
                </c:pt>
                <c:pt idx="67">
                  <c:v>297.93</c:v>
                </c:pt>
                <c:pt idx="68">
                  <c:v>299.68</c:v>
                </c:pt>
                <c:pt idx="69">
                  <c:v>302.38</c:v>
                </c:pt>
                <c:pt idx="70">
                  <c:v>302.52999999999997</c:v>
                </c:pt>
                <c:pt idx="71">
                  <c:v>305.7</c:v>
                </c:pt>
                <c:pt idx="72">
                  <c:v>304.66000000000003</c:v>
                </c:pt>
                <c:pt idx="73">
                  <c:v>301.89999999999998</c:v>
                </c:pt>
                <c:pt idx="74">
                  <c:v>300.60000000000002</c:v>
                </c:pt>
                <c:pt idx="75">
                  <c:v>299.10000000000002</c:v>
                </c:pt>
                <c:pt idx="76">
                  <c:v>299.06</c:v>
                </c:pt>
                <c:pt idx="77">
                  <c:v>299.39999999999998</c:v>
                </c:pt>
                <c:pt idx="78">
                  <c:v>294.77</c:v>
                </c:pt>
                <c:pt idx="79">
                  <c:v>290.77</c:v>
                </c:pt>
                <c:pt idx="80">
                  <c:v>287.58</c:v>
                </c:pt>
                <c:pt idx="81">
                  <c:v>290.99</c:v>
                </c:pt>
                <c:pt idx="82">
                  <c:v>295.08999999999997</c:v>
                </c:pt>
                <c:pt idx="83">
                  <c:v>294.64999999999998</c:v>
                </c:pt>
                <c:pt idx="84">
                  <c:v>290.94</c:v>
                </c:pt>
                <c:pt idx="85">
                  <c:v>285.22000000000003</c:v>
                </c:pt>
                <c:pt idx="86">
                  <c:v>280.41000000000003</c:v>
                </c:pt>
                <c:pt idx="87">
                  <c:v>275.14</c:v>
                </c:pt>
                <c:pt idx="88">
                  <c:v>277.52999999999997</c:v>
                </c:pt>
                <c:pt idx="89">
                  <c:v>272.97000000000003</c:v>
                </c:pt>
                <c:pt idx="90">
                  <c:v>264.89999999999998</c:v>
                </c:pt>
                <c:pt idx="91">
                  <c:v>266.63</c:v>
                </c:pt>
                <c:pt idx="92">
                  <c:v>266.95</c:v>
                </c:pt>
                <c:pt idx="93">
                  <c:v>255.32</c:v>
                </c:pt>
                <c:pt idx="94">
                  <c:v>244.7</c:v>
                </c:pt>
                <c:pt idx="95">
                  <c:v>241.28</c:v>
                </c:pt>
                <c:pt idx="96">
                  <c:v>241.21</c:v>
                </c:pt>
                <c:pt idx="97">
                  <c:v>240.31</c:v>
                </c:pt>
                <c:pt idx="98">
                  <c:v>231.42</c:v>
                </c:pt>
                <c:pt idx="99">
                  <c:v>221.61</c:v>
                </c:pt>
                <c:pt idx="100">
                  <c:v>226.34</c:v>
                </c:pt>
                <c:pt idx="101">
                  <c:v>214.38</c:v>
                </c:pt>
                <c:pt idx="102">
                  <c:v>199.95</c:v>
                </c:pt>
                <c:pt idx="103">
                  <c:v>188.5</c:v>
                </c:pt>
                <c:pt idx="104">
                  <c:v>190.16</c:v>
                </c:pt>
                <c:pt idx="105">
                  <c:v>183.95</c:v>
                </c:pt>
                <c:pt idx="106">
                  <c:v>191.33</c:v>
                </c:pt>
                <c:pt idx="107">
                  <c:v>196.12</c:v>
                </c:pt>
                <c:pt idx="108">
                  <c:v>197.78</c:v>
                </c:pt>
                <c:pt idx="109">
                  <c:v>200.53</c:v>
                </c:pt>
                <c:pt idx="110">
                  <c:v>206.21</c:v>
                </c:pt>
                <c:pt idx="111">
                  <c:v>215.83</c:v>
                </c:pt>
                <c:pt idx="112">
                  <c:v>218.14</c:v>
                </c:pt>
                <c:pt idx="113">
                  <c:v>218.85</c:v>
                </c:pt>
                <c:pt idx="114">
                  <c:v>216.44</c:v>
                </c:pt>
                <c:pt idx="115">
                  <c:v>217.9</c:v>
                </c:pt>
                <c:pt idx="116">
                  <c:v>222.22</c:v>
                </c:pt>
                <c:pt idx="117">
                  <c:v>230.36</c:v>
                </c:pt>
                <c:pt idx="118">
                  <c:v>244.86</c:v>
                </c:pt>
                <c:pt idx="119">
                  <c:v>240.65</c:v>
                </c:pt>
                <c:pt idx="120">
                  <c:v>237.73</c:v>
                </c:pt>
                <c:pt idx="121">
                  <c:v>244.07</c:v>
                </c:pt>
                <c:pt idx="122">
                  <c:v>248.61</c:v>
                </c:pt>
                <c:pt idx="123">
                  <c:v>251.45</c:v>
                </c:pt>
                <c:pt idx="124">
                  <c:v>228.06</c:v>
                </c:pt>
                <c:pt idx="125">
                  <c:v>218.11</c:v>
                </c:pt>
                <c:pt idx="126">
                  <c:v>220.91</c:v>
                </c:pt>
                <c:pt idx="127">
                  <c:v>224.34</c:v>
                </c:pt>
                <c:pt idx="128">
                  <c:v>214.95</c:v>
                </c:pt>
                <c:pt idx="129">
                  <c:v>209.21</c:v>
                </c:pt>
                <c:pt idx="130">
                  <c:v>212.99</c:v>
                </c:pt>
                <c:pt idx="131">
                  <c:v>209.79</c:v>
                </c:pt>
                <c:pt idx="132">
                  <c:v>202.19</c:v>
                </c:pt>
                <c:pt idx="133">
                  <c:v>205.76</c:v>
                </c:pt>
                <c:pt idx="134">
                  <c:v>208.84</c:v>
                </c:pt>
                <c:pt idx="135">
                  <c:v>215.07</c:v>
                </c:pt>
                <c:pt idx="136">
                  <c:v>220.78</c:v>
                </c:pt>
                <c:pt idx="137">
                  <c:v>224.21</c:v>
                </c:pt>
                <c:pt idx="138">
                  <c:v>232.11</c:v>
                </c:pt>
                <c:pt idx="139">
                  <c:v>233.62</c:v>
                </c:pt>
                <c:pt idx="140">
                  <c:v>229.83</c:v>
                </c:pt>
                <c:pt idx="141">
                  <c:v>231.4</c:v>
                </c:pt>
                <c:pt idx="142">
                  <c:v>223.76</c:v>
                </c:pt>
                <c:pt idx="143">
                  <c:v>219.02</c:v>
                </c:pt>
                <c:pt idx="144">
                  <c:v>224.55</c:v>
                </c:pt>
                <c:pt idx="145">
                  <c:v>235.25</c:v>
                </c:pt>
                <c:pt idx="146">
                  <c:v>240.64</c:v>
                </c:pt>
                <c:pt idx="147">
                  <c:v>244.9</c:v>
                </c:pt>
                <c:pt idx="148">
                  <c:v>236.97</c:v>
                </c:pt>
                <c:pt idx="149">
                  <c:v>251.11</c:v>
                </c:pt>
                <c:pt idx="150">
                  <c:v>255.1</c:v>
                </c:pt>
                <c:pt idx="151">
                  <c:v>258.67</c:v>
                </c:pt>
                <c:pt idx="152">
                  <c:v>262.74</c:v>
                </c:pt>
                <c:pt idx="153">
                  <c:v>271.33</c:v>
                </c:pt>
                <c:pt idx="154">
                  <c:v>265.02</c:v>
                </c:pt>
                <c:pt idx="155">
                  <c:v>242.49</c:v>
                </c:pt>
                <c:pt idx="156">
                  <c:v>232.9</c:v>
                </c:pt>
                <c:pt idx="157">
                  <c:v>236.27</c:v>
                </c:pt>
                <c:pt idx="158">
                  <c:v>237.92</c:v>
                </c:pt>
                <c:pt idx="159">
                  <c:v>237.7</c:v>
                </c:pt>
                <c:pt idx="160">
                  <c:v>234.78</c:v>
                </c:pt>
                <c:pt idx="161">
                  <c:v>240.06</c:v>
                </c:pt>
                <c:pt idx="162">
                  <c:v>240.49</c:v>
                </c:pt>
                <c:pt idx="163">
                  <c:v>244.36</c:v>
                </c:pt>
                <c:pt idx="164">
                  <c:v>242.71</c:v>
                </c:pt>
                <c:pt idx="165">
                  <c:v>233</c:v>
                </c:pt>
                <c:pt idx="166">
                  <c:v>235.25</c:v>
                </c:pt>
                <c:pt idx="167">
                  <c:v>234.34</c:v>
                </c:pt>
                <c:pt idx="168">
                  <c:v>233.95</c:v>
                </c:pt>
                <c:pt idx="169">
                  <c:v>233.67</c:v>
                </c:pt>
                <c:pt idx="170">
                  <c:v>225.52</c:v>
                </c:pt>
                <c:pt idx="171">
                  <c:v>224.95</c:v>
                </c:pt>
                <c:pt idx="172">
                  <c:v>230.67</c:v>
                </c:pt>
                <c:pt idx="173">
                  <c:v>233.29</c:v>
                </c:pt>
                <c:pt idx="174">
                  <c:v>242.72</c:v>
                </c:pt>
                <c:pt idx="175">
                  <c:v>242.24</c:v>
                </c:pt>
                <c:pt idx="176">
                  <c:v>245.19</c:v>
                </c:pt>
                <c:pt idx="177">
                  <c:v>246.89</c:v>
                </c:pt>
                <c:pt idx="178">
                  <c:v>243.29</c:v>
                </c:pt>
                <c:pt idx="179">
                  <c:v>247.96</c:v>
                </c:pt>
                <c:pt idx="180">
                  <c:v>254.11</c:v>
                </c:pt>
                <c:pt idx="181">
                  <c:v>260.33999999999997</c:v>
                </c:pt>
                <c:pt idx="182">
                  <c:v>258.43</c:v>
                </c:pt>
                <c:pt idx="183">
                  <c:v>251.67</c:v>
                </c:pt>
                <c:pt idx="184">
                  <c:v>251.57</c:v>
                </c:pt>
                <c:pt idx="185">
                  <c:v>248.95</c:v>
                </c:pt>
                <c:pt idx="186">
                  <c:v>241.7</c:v>
                </c:pt>
                <c:pt idx="187">
                  <c:v>237.2</c:v>
                </c:pt>
                <c:pt idx="188">
                  <c:v>236.91</c:v>
                </c:pt>
                <c:pt idx="189">
                  <c:v>214.84</c:v>
                </c:pt>
                <c:pt idx="190">
                  <c:v>203.85</c:v>
                </c:pt>
                <c:pt idx="191">
                  <c:v>202.75</c:v>
                </c:pt>
                <c:pt idx="192">
                  <c:v>200.05</c:v>
                </c:pt>
                <c:pt idx="193">
                  <c:v>184.62</c:v>
                </c:pt>
                <c:pt idx="194">
                  <c:v>178.83</c:v>
                </c:pt>
                <c:pt idx="195">
                  <c:v>175.56</c:v>
                </c:pt>
                <c:pt idx="196">
                  <c:v>166.89</c:v>
                </c:pt>
                <c:pt idx="197">
                  <c:v>167.82</c:v>
                </c:pt>
                <c:pt idx="198">
                  <c:v>158.65</c:v>
                </c:pt>
                <c:pt idx="199">
                  <c:v>154.11000000000001</c:v>
                </c:pt>
                <c:pt idx="200">
                  <c:v>154.78</c:v>
                </c:pt>
                <c:pt idx="201">
                  <c:v>156.04</c:v>
                </c:pt>
                <c:pt idx="202">
                  <c:v>162.72</c:v>
                </c:pt>
                <c:pt idx="203">
                  <c:v>162.13</c:v>
                </c:pt>
                <c:pt idx="204">
                  <c:v>154.47999999999999</c:v>
                </c:pt>
                <c:pt idx="205">
                  <c:v>153.49</c:v>
                </c:pt>
                <c:pt idx="206">
                  <c:v>151.56</c:v>
                </c:pt>
                <c:pt idx="207">
                  <c:v>142.96</c:v>
                </c:pt>
                <c:pt idx="208">
                  <c:v>140.47</c:v>
                </c:pt>
                <c:pt idx="209">
                  <c:v>144.52000000000001</c:v>
                </c:pt>
                <c:pt idx="210">
                  <c:v>150.19999999999999</c:v>
                </c:pt>
                <c:pt idx="211">
                  <c:v>147.57</c:v>
                </c:pt>
                <c:pt idx="212">
                  <c:v>143.03</c:v>
                </c:pt>
                <c:pt idx="213">
                  <c:v>143.47999999999999</c:v>
                </c:pt>
                <c:pt idx="214">
                  <c:v>135.25</c:v>
                </c:pt>
                <c:pt idx="215">
                  <c:v>128.25</c:v>
                </c:pt>
                <c:pt idx="216">
                  <c:v>127.44</c:v>
                </c:pt>
                <c:pt idx="217">
                  <c:v>129.26</c:v>
                </c:pt>
                <c:pt idx="218">
                  <c:v>127.23</c:v>
                </c:pt>
                <c:pt idx="219">
                  <c:v>124.88</c:v>
                </c:pt>
                <c:pt idx="220">
                  <c:v>124.74</c:v>
                </c:pt>
                <c:pt idx="221">
                  <c:v>127.2</c:v>
                </c:pt>
                <c:pt idx="222">
                  <c:v>133.1</c:v>
                </c:pt>
                <c:pt idx="223">
                  <c:v>133.63</c:v>
                </c:pt>
                <c:pt idx="224">
                  <c:v>134.44999999999999</c:v>
                </c:pt>
                <c:pt idx="225">
                  <c:v>128.85</c:v>
                </c:pt>
                <c:pt idx="226">
                  <c:v>123.16</c:v>
                </c:pt>
                <c:pt idx="227">
                  <c:v>123.63</c:v>
                </c:pt>
                <c:pt idx="228">
                  <c:v>127.24</c:v>
                </c:pt>
                <c:pt idx="229">
                  <c:v>127.77</c:v>
                </c:pt>
                <c:pt idx="230">
                  <c:v>130.35</c:v>
                </c:pt>
                <c:pt idx="231">
                  <c:v>132.01</c:v>
                </c:pt>
                <c:pt idx="232">
                  <c:v>138.4</c:v>
                </c:pt>
                <c:pt idx="233">
                  <c:v>143.91999999999999</c:v>
                </c:pt>
                <c:pt idx="234">
                  <c:v>140.63</c:v>
                </c:pt>
                <c:pt idx="235">
                  <c:v>141.19999999999999</c:v>
                </c:pt>
                <c:pt idx="236">
                  <c:v>145.06</c:v>
                </c:pt>
                <c:pt idx="237">
                  <c:v>141.99</c:v>
                </c:pt>
                <c:pt idx="238">
                  <c:v>143.55000000000001</c:v>
                </c:pt>
                <c:pt idx="239">
                  <c:v>143.62</c:v>
                </c:pt>
                <c:pt idx="240">
                  <c:v>145.09</c:v>
                </c:pt>
                <c:pt idx="241">
                  <c:v>145.54</c:v>
                </c:pt>
                <c:pt idx="242">
                  <c:v>153.19</c:v>
                </c:pt>
                <c:pt idx="243">
                  <c:v>158.5</c:v>
                </c:pt>
                <c:pt idx="244">
                  <c:v>153.52000000000001</c:v>
                </c:pt>
                <c:pt idx="245">
                  <c:v>153.78</c:v>
                </c:pt>
                <c:pt idx="246">
                  <c:v>149.22999999999999</c:v>
                </c:pt>
                <c:pt idx="247">
                  <c:v>147.46</c:v>
                </c:pt>
                <c:pt idx="248">
                  <c:v>138.96</c:v>
                </c:pt>
                <c:pt idx="249">
                  <c:v>129.72999999999999</c:v>
                </c:pt>
                <c:pt idx="250">
                  <c:v>129.01</c:v>
                </c:pt>
                <c:pt idx="251">
                  <c:v>133.72</c:v>
                </c:pt>
                <c:pt idx="252">
                  <c:v>133.65</c:v>
                </c:pt>
                <c:pt idx="253">
                  <c:v>130.44</c:v>
                </c:pt>
                <c:pt idx="254">
                  <c:v>137.09</c:v>
                </c:pt>
                <c:pt idx="255">
                  <c:v>137.15</c:v>
                </c:pt>
                <c:pt idx="256">
                  <c:v>138.02000000000001</c:v>
                </c:pt>
                <c:pt idx="257">
                  <c:v>139.83000000000001</c:v>
                </c:pt>
                <c:pt idx="258">
                  <c:v>137.97999999999999</c:v>
                </c:pt>
                <c:pt idx="259">
                  <c:v>136.85</c:v>
                </c:pt>
                <c:pt idx="260">
                  <c:v>134.59</c:v>
                </c:pt>
                <c:pt idx="261">
                  <c:v>130.81</c:v>
                </c:pt>
                <c:pt idx="262">
                  <c:v>129.63999999999999</c:v>
                </c:pt>
                <c:pt idx="263">
                  <c:v>128.07</c:v>
                </c:pt>
                <c:pt idx="264">
                  <c:v>125.05</c:v>
                </c:pt>
                <c:pt idx="265">
                  <c:v>127.53</c:v>
                </c:pt>
                <c:pt idx="266">
                  <c:v>132.75</c:v>
                </c:pt>
                <c:pt idx="267">
                  <c:v>133.59</c:v>
                </c:pt>
                <c:pt idx="268">
                  <c:v>130.55000000000001</c:v>
                </c:pt>
                <c:pt idx="269">
                  <c:v>126.9</c:v>
                </c:pt>
                <c:pt idx="270">
                  <c:v>125.66</c:v>
                </c:pt>
                <c:pt idx="271">
                  <c:v>126.34</c:v>
                </c:pt>
                <c:pt idx="272">
                  <c:v>122.72</c:v>
                </c:pt>
                <c:pt idx="273">
                  <c:v>121.14</c:v>
                </c:pt>
                <c:pt idx="274">
                  <c:v>123.84</c:v>
                </c:pt>
                <c:pt idx="275">
                  <c:v>123.98</c:v>
                </c:pt>
                <c:pt idx="276">
                  <c:v>125.02</c:v>
                </c:pt>
                <c:pt idx="277">
                  <c:v>120.97</c:v>
                </c:pt>
                <c:pt idx="278">
                  <c:v>117.02</c:v>
                </c:pt>
                <c:pt idx="279">
                  <c:v>112.37</c:v>
                </c:pt>
                <c:pt idx="280">
                  <c:v>110.23</c:v>
                </c:pt>
                <c:pt idx="281">
                  <c:v>107.29</c:v>
                </c:pt>
                <c:pt idx="282">
                  <c:v>107.77</c:v>
                </c:pt>
                <c:pt idx="283">
                  <c:v>103.72</c:v>
                </c:pt>
                <c:pt idx="284">
                  <c:v>105.27</c:v>
                </c:pt>
                <c:pt idx="285">
                  <c:v>106.94</c:v>
                </c:pt>
                <c:pt idx="286">
                  <c:v>107.81</c:v>
                </c:pt>
                <c:pt idx="287">
                  <c:v>109.72</c:v>
                </c:pt>
                <c:pt idx="288">
                  <c:v>111.49</c:v>
                </c:pt>
                <c:pt idx="289">
                  <c:v>106.14</c:v>
                </c:pt>
                <c:pt idx="290">
                  <c:v>105.12</c:v>
                </c:pt>
                <c:pt idx="291">
                  <c:v>103.48</c:v>
                </c:pt>
                <c:pt idx="292">
                  <c:v>104</c:v>
                </c:pt>
                <c:pt idx="293">
                  <c:v>102.69</c:v>
                </c:pt>
                <c:pt idx="294">
                  <c:v>98.54</c:v>
                </c:pt>
                <c:pt idx="295">
                  <c:v>99.86</c:v>
                </c:pt>
                <c:pt idx="296">
                  <c:v>98.79</c:v>
                </c:pt>
                <c:pt idx="297">
                  <c:v>98.4</c:v>
                </c:pt>
                <c:pt idx="298">
                  <c:v>98</c:v>
                </c:pt>
                <c:pt idx="299">
                  <c:v>100.17</c:v>
                </c:pt>
                <c:pt idx="300">
                  <c:v>99.79</c:v>
                </c:pt>
                <c:pt idx="301">
                  <c:v>98.23</c:v>
                </c:pt>
                <c:pt idx="302">
                  <c:v>90.77</c:v>
                </c:pt>
                <c:pt idx="303">
                  <c:v>83.53</c:v>
                </c:pt>
                <c:pt idx="304">
                  <c:v>85.21</c:v>
                </c:pt>
                <c:pt idx="305">
                  <c:v>84.54</c:v>
                </c:pt>
                <c:pt idx="306">
                  <c:v>87.24</c:v>
                </c:pt>
                <c:pt idx="307">
                  <c:v>94.56</c:v>
                </c:pt>
                <c:pt idx="308">
                  <c:v>100.31</c:v>
                </c:pt>
                <c:pt idx="309">
                  <c:v>100.68</c:v>
                </c:pt>
                <c:pt idx="310">
                  <c:v>101.89</c:v>
                </c:pt>
                <c:pt idx="311">
                  <c:v>101.86</c:v>
                </c:pt>
                <c:pt idx="312">
                  <c:v>105.81</c:v>
                </c:pt>
                <c:pt idx="313">
                  <c:v>105.7</c:v>
                </c:pt>
                <c:pt idx="314">
                  <c:v>105.85</c:v>
                </c:pt>
                <c:pt idx="315">
                  <c:v>107.4</c:v>
                </c:pt>
                <c:pt idx="316">
                  <c:v>106.49</c:v>
                </c:pt>
                <c:pt idx="317">
                  <c:v>108.82</c:v>
                </c:pt>
                <c:pt idx="318">
                  <c:v>109.25</c:v>
                </c:pt>
                <c:pt idx="319">
                  <c:v>107.84</c:v>
                </c:pt>
                <c:pt idx="320">
                  <c:v>109.76</c:v>
                </c:pt>
                <c:pt idx="321">
                  <c:v>112.3</c:v>
                </c:pt>
                <c:pt idx="322">
                  <c:v>112.27</c:v>
                </c:pt>
                <c:pt idx="323">
                  <c:v>113.74</c:v>
                </c:pt>
                <c:pt idx="324">
                  <c:v>118.18</c:v>
                </c:pt>
                <c:pt idx="325">
                  <c:v>123.01</c:v>
                </c:pt>
                <c:pt idx="326">
                  <c:v>122.66</c:v>
                </c:pt>
                <c:pt idx="327">
                  <c:v>125.47</c:v>
                </c:pt>
                <c:pt idx="328">
                  <c:v>118.91</c:v>
                </c:pt>
                <c:pt idx="329">
                  <c:v>114.31</c:v>
                </c:pt>
                <c:pt idx="330">
                  <c:v>115.1</c:v>
                </c:pt>
                <c:pt idx="331">
                  <c:v>117.89</c:v>
                </c:pt>
                <c:pt idx="332">
                  <c:v>120.74</c:v>
                </c:pt>
                <c:pt idx="333">
                  <c:v>121.13</c:v>
                </c:pt>
                <c:pt idx="334">
                  <c:v>125.35</c:v>
                </c:pt>
                <c:pt idx="335">
                  <c:v>129.52000000000001</c:v>
                </c:pt>
                <c:pt idx="336">
                  <c:v>129.44999999999999</c:v>
                </c:pt>
                <c:pt idx="337">
                  <c:v>125.85</c:v>
                </c:pt>
                <c:pt idx="338">
                  <c:v>128.83000000000001</c:v>
                </c:pt>
                <c:pt idx="339">
                  <c:v>131.81</c:v>
                </c:pt>
                <c:pt idx="340">
                  <c:v>135.08000000000001</c:v>
                </c:pt>
                <c:pt idx="341">
                  <c:v>140.35</c:v>
                </c:pt>
                <c:pt idx="342">
                  <c:v>140.66</c:v>
                </c:pt>
                <c:pt idx="343">
                  <c:v>144.76</c:v>
                </c:pt>
                <c:pt idx="344">
                  <c:v>134.5</c:v>
                </c:pt>
                <c:pt idx="345">
                  <c:v>121.33</c:v>
                </c:pt>
                <c:pt idx="346">
                  <c:v>120.61</c:v>
                </c:pt>
                <c:pt idx="347">
                  <c:v>117.4</c:v>
                </c:pt>
                <c:pt idx="348">
                  <c:v>113.14</c:v>
                </c:pt>
                <c:pt idx="349">
                  <c:v>116.73</c:v>
                </c:pt>
                <c:pt idx="350">
                  <c:v>119.71</c:v>
                </c:pt>
                <c:pt idx="351">
                  <c:v>119.66</c:v>
                </c:pt>
                <c:pt idx="352">
                  <c:v>122.14</c:v>
                </c:pt>
                <c:pt idx="353">
                  <c:v>120.81</c:v>
                </c:pt>
                <c:pt idx="354">
                  <c:v>119.76</c:v>
                </c:pt>
                <c:pt idx="355">
                  <c:v>113.3</c:v>
                </c:pt>
                <c:pt idx="356">
                  <c:v>107.45</c:v>
                </c:pt>
                <c:pt idx="357">
                  <c:v>106</c:v>
                </c:pt>
                <c:pt idx="358">
                  <c:v>104.83</c:v>
                </c:pt>
                <c:pt idx="359">
                  <c:v>102.61</c:v>
                </c:pt>
                <c:pt idx="360">
                  <c:v>105.21</c:v>
                </c:pt>
                <c:pt idx="361">
                  <c:v>109.34</c:v>
                </c:pt>
                <c:pt idx="362">
                  <c:v>106.62</c:v>
                </c:pt>
                <c:pt idx="363">
                  <c:v>105.35</c:v>
                </c:pt>
                <c:pt idx="364">
                  <c:v>108.13</c:v>
                </c:pt>
                <c:pt idx="365">
                  <c:v>106.13</c:v>
                </c:pt>
                <c:pt idx="366">
                  <c:v>107.9</c:v>
                </c:pt>
                <c:pt idx="367">
                  <c:v>108.02</c:v>
                </c:pt>
                <c:pt idx="368">
                  <c:v>106.75</c:v>
                </c:pt>
                <c:pt idx="369">
                  <c:v>108.34</c:v>
                </c:pt>
                <c:pt idx="370">
                  <c:v>108.87</c:v>
                </c:pt>
                <c:pt idx="371">
                  <c:v>112.21</c:v>
                </c:pt>
                <c:pt idx="372">
                  <c:v>117.1</c:v>
                </c:pt>
                <c:pt idx="373">
                  <c:v>116.1</c:v>
                </c:pt>
                <c:pt idx="374">
                  <c:v>121.21</c:v>
                </c:pt>
                <c:pt idx="375">
                  <c:v>123.77</c:v>
                </c:pt>
                <c:pt idx="376">
                  <c:v>121.83</c:v>
                </c:pt>
                <c:pt idx="377">
                  <c:v>122.19</c:v>
                </c:pt>
                <c:pt idx="378">
                  <c:v>124.63</c:v>
                </c:pt>
                <c:pt idx="379">
                  <c:v>121.53</c:v>
                </c:pt>
                <c:pt idx="380">
                  <c:v>118.91</c:v>
                </c:pt>
                <c:pt idx="381">
                  <c:v>121.32</c:v>
                </c:pt>
                <c:pt idx="382">
                  <c:v>122.33</c:v>
                </c:pt>
                <c:pt idx="383">
                  <c:v>127.32</c:v>
                </c:pt>
                <c:pt idx="384">
                  <c:v>132.66</c:v>
                </c:pt>
                <c:pt idx="385">
                  <c:v>133.53</c:v>
                </c:pt>
                <c:pt idx="386">
                  <c:v>131.15</c:v>
                </c:pt>
                <c:pt idx="387">
                  <c:v>131.01</c:v>
                </c:pt>
                <c:pt idx="388">
                  <c:v>126.39</c:v>
                </c:pt>
                <c:pt idx="389">
                  <c:v>123.44</c:v>
                </c:pt>
                <c:pt idx="390">
                  <c:v>118.08</c:v>
                </c:pt>
                <c:pt idx="391">
                  <c:v>119.03</c:v>
                </c:pt>
                <c:pt idx="392">
                  <c:v>120.49</c:v>
                </c:pt>
                <c:pt idx="393">
                  <c:v>123.88</c:v>
                </c:pt>
                <c:pt idx="394">
                  <c:v>121.54</c:v>
                </c:pt>
                <c:pt idx="395">
                  <c:v>122.17</c:v>
                </c:pt>
                <c:pt idx="396">
                  <c:v>118.67</c:v>
                </c:pt>
                <c:pt idx="397">
                  <c:v>119.29</c:v>
                </c:pt>
                <c:pt idx="398">
                  <c:v>118.49</c:v>
                </c:pt>
                <c:pt idx="399">
                  <c:v>119.82</c:v>
                </c:pt>
                <c:pt idx="400">
                  <c:v>117.26</c:v>
                </c:pt>
                <c:pt idx="401">
                  <c:v>118.27</c:v>
                </c:pt>
                <c:pt idx="402">
                  <c:v>118.65</c:v>
                </c:pt>
                <c:pt idx="403">
                  <c:v>118.81</c:v>
                </c:pt>
                <c:pt idx="404">
                  <c:v>115.09</c:v>
                </c:pt>
                <c:pt idx="405">
                  <c:v>109.58</c:v>
                </c:pt>
                <c:pt idx="406">
                  <c:v>109.18</c:v>
                </c:pt>
                <c:pt idx="407">
                  <c:v>107.87</c:v>
                </c:pt>
                <c:pt idx="408">
                  <c:v>106.39</c:v>
                </c:pt>
                <c:pt idx="409">
                  <c:v>106.54</c:v>
                </c:pt>
                <c:pt idx="410">
                  <c:v>108.57</c:v>
                </c:pt>
                <c:pt idx="411">
                  <c:v>107.31</c:v>
                </c:pt>
                <c:pt idx="412">
                  <c:v>112.27</c:v>
                </c:pt>
                <c:pt idx="413">
                  <c:v>109.45</c:v>
                </c:pt>
                <c:pt idx="414">
                  <c:v>109.34</c:v>
                </c:pt>
                <c:pt idx="415">
                  <c:v>110.41</c:v>
                </c:pt>
                <c:pt idx="416">
                  <c:v>110.05</c:v>
                </c:pt>
                <c:pt idx="417">
                  <c:v>108.9</c:v>
                </c:pt>
                <c:pt idx="418">
                  <c:v>104.86</c:v>
                </c:pt>
                <c:pt idx="419">
                  <c:v>103.82</c:v>
                </c:pt>
                <c:pt idx="420">
                  <c:v>103.27</c:v>
                </c:pt>
                <c:pt idx="421">
                  <c:v>104.84</c:v>
                </c:pt>
                <c:pt idx="422">
                  <c:v>105.3</c:v>
                </c:pt>
                <c:pt idx="423">
                  <c:v>107.35</c:v>
                </c:pt>
                <c:pt idx="424">
                  <c:v>106.94</c:v>
                </c:pt>
                <c:pt idx="425">
                  <c:v>108.62</c:v>
                </c:pt>
                <c:pt idx="426">
                  <c:v>111.94</c:v>
                </c:pt>
                <c:pt idx="427">
                  <c:v>110.65</c:v>
                </c:pt>
                <c:pt idx="428">
                  <c:v>111.03</c:v>
                </c:pt>
                <c:pt idx="429">
                  <c:v>114.84</c:v>
                </c:pt>
                <c:pt idx="430">
                  <c:v>118.45</c:v>
                </c:pt>
                <c:pt idx="431">
                  <c:v>118.6</c:v>
                </c:pt>
                <c:pt idx="432">
                  <c:v>115.33</c:v>
                </c:pt>
                <c:pt idx="433">
                  <c:v>117.81</c:v>
                </c:pt>
                <c:pt idx="434">
                  <c:v>117.31</c:v>
                </c:pt>
                <c:pt idx="435">
                  <c:v>117.13</c:v>
                </c:pt>
                <c:pt idx="436">
                  <c:v>111.53</c:v>
                </c:pt>
                <c:pt idx="437">
                  <c:v>114.57</c:v>
                </c:pt>
                <c:pt idx="438">
                  <c:v>115.59</c:v>
                </c:pt>
                <c:pt idx="439">
                  <c:v>115.86</c:v>
                </c:pt>
                <c:pt idx="440">
                  <c:v>117.02</c:v>
                </c:pt>
                <c:pt idx="441">
                  <c:v>118.59</c:v>
                </c:pt>
                <c:pt idx="442">
                  <c:v>117.33</c:v>
                </c:pt>
                <c:pt idx="443">
                  <c:v>117.26</c:v>
                </c:pt>
                <c:pt idx="444">
                  <c:v>120.59</c:v>
                </c:pt>
                <c:pt idx="445">
                  <c:v>120.49</c:v>
                </c:pt>
                <c:pt idx="446">
                  <c:v>117.29</c:v>
                </c:pt>
                <c:pt idx="447">
                  <c:v>118.81</c:v>
                </c:pt>
                <c:pt idx="448">
                  <c:v>120.77</c:v>
                </c:pt>
                <c:pt idx="449">
                  <c:v>122.64</c:v>
                </c:pt>
                <c:pt idx="450">
                  <c:v>121.56</c:v>
                </c:pt>
                <c:pt idx="451">
                  <c:v>116.74</c:v>
                </c:pt>
                <c:pt idx="452">
                  <c:v>115.01</c:v>
                </c:pt>
                <c:pt idx="453">
                  <c:v>115.77</c:v>
                </c:pt>
                <c:pt idx="454">
                  <c:v>111.24</c:v>
                </c:pt>
                <c:pt idx="455">
                  <c:v>112.28</c:v>
                </c:pt>
                <c:pt idx="456">
                  <c:v>107.6</c:v>
                </c:pt>
                <c:pt idx="457">
                  <c:v>107.18</c:v>
                </c:pt>
                <c:pt idx="458">
                  <c:v>100.83</c:v>
                </c:pt>
                <c:pt idx="459">
                  <c:v>102.41</c:v>
                </c:pt>
                <c:pt idx="460">
                  <c:v>104.11</c:v>
                </c:pt>
                <c:pt idx="461">
                  <c:v>106.86</c:v>
                </c:pt>
                <c:pt idx="462">
                  <c:v>106.76</c:v>
                </c:pt>
                <c:pt idx="463">
                  <c:v>109.24</c:v>
                </c:pt>
                <c:pt idx="464">
                  <c:v>106.71</c:v>
                </c:pt>
                <c:pt idx="465">
                  <c:v>100.2</c:v>
                </c:pt>
                <c:pt idx="466">
                  <c:v>96.89</c:v>
                </c:pt>
                <c:pt idx="467">
                  <c:v>91.21</c:v>
                </c:pt>
                <c:pt idx="468">
                  <c:v>90.35</c:v>
                </c:pt>
                <c:pt idx="469">
                  <c:v>92.53</c:v>
                </c:pt>
                <c:pt idx="470">
                  <c:v>97.83</c:v>
                </c:pt>
                <c:pt idx="471">
                  <c:v>98.92</c:v>
                </c:pt>
                <c:pt idx="472">
                  <c:v>96.43</c:v>
                </c:pt>
                <c:pt idx="473">
                  <c:v>96.58</c:v>
                </c:pt>
                <c:pt idx="474">
                  <c:v>94.49</c:v>
                </c:pt>
                <c:pt idx="475">
                  <c:v>94.9</c:v>
                </c:pt>
                <c:pt idx="476">
                  <c:v>91.4</c:v>
                </c:pt>
                <c:pt idx="477">
                  <c:v>90.28</c:v>
                </c:pt>
                <c:pt idx="478">
                  <c:v>89.11</c:v>
                </c:pt>
                <c:pt idx="479">
                  <c:v>89.52</c:v>
                </c:pt>
                <c:pt idx="480">
                  <c:v>91.26</c:v>
                </c:pt>
                <c:pt idx="481">
                  <c:v>90.28</c:v>
                </c:pt>
                <c:pt idx="482">
                  <c:v>90.56</c:v>
                </c:pt>
                <c:pt idx="483">
                  <c:v>93.43</c:v>
                </c:pt>
                <c:pt idx="484">
                  <c:v>91.79</c:v>
                </c:pt>
                <c:pt idx="485">
                  <c:v>90.89</c:v>
                </c:pt>
                <c:pt idx="486">
                  <c:v>87.67</c:v>
                </c:pt>
                <c:pt idx="487">
                  <c:v>85.44</c:v>
                </c:pt>
                <c:pt idx="488">
                  <c:v>84.31</c:v>
                </c:pt>
                <c:pt idx="489">
                  <c:v>81.8</c:v>
                </c:pt>
                <c:pt idx="490">
                  <c:v>82.43</c:v>
                </c:pt>
                <c:pt idx="491">
                  <c:v>83.38</c:v>
                </c:pt>
                <c:pt idx="492">
                  <c:v>82.63</c:v>
                </c:pt>
                <c:pt idx="493">
                  <c:v>82.52</c:v>
                </c:pt>
                <c:pt idx="494">
                  <c:v>81.819999999999993</c:v>
                </c:pt>
                <c:pt idx="495">
                  <c:v>83.34</c:v>
                </c:pt>
                <c:pt idx="496">
                  <c:v>81.23</c:v>
                </c:pt>
                <c:pt idx="497">
                  <c:v>80.489999999999995</c:v>
                </c:pt>
                <c:pt idx="498">
                  <c:v>79.44</c:v>
                </c:pt>
                <c:pt idx="499">
                  <c:v>77.09</c:v>
                </c:pt>
                <c:pt idx="500">
                  <c:v>76.78</c:v>
                </c:pt>
                <c:pt idx="501">
                  <c:v>76.72</c:v>
                </c:pt>
                <c:pt idx="502">
                  <c:v>77.5</c:v>
                </c:pt>
                <c:pt idx="503">
                  <c:v>77.81</c:v>
                </c:pt>
                <c:pt idx="504">
                  <c:v>76.94</c:v>
                </c:pt>
                <c:pt idx="505">
                  <c:v>78.47</c:v>
                </c:pt>
                <c:pt idx="506">
                  <c:v>82.37</c:v>
                </c:pt>
                <c:pt idx="507">
                  <c:v>81.42</c:v>
                </c:pt>
                <c:pt idx="508">
                  <c:v>79.7</c:v>
                </c:pt>
                <c:pt idx="509">
                  <c:v>79.27</c:v>
                </c:pt>
                <c:pt idx="510">
                  <c:v>78.959999999999994</c:v>
                </c:pt>
                <c:pt idx="511">
                  <c:v>78.680000000000007</c:v>
                </c:pt>
                <c:pt idx="512">
                  <c:v>78.17</c:v>
                </c:pt>
                <c:pt idx="513">
                  <c:v>78.97</c:v>
                </c:pt>
                <c:pt idx="514">
                  <c:v>80.92</c:v>
                </c:pt>
                <c:pt idx="515">
                  <c:v>83.6</c:v>
                </c:pt>
                <c:pt idx="516">
                  <c:v>89.15</c:v>
                </c:pt>
                <c:pt idx="517">
                  <c:v>93.07</c:v>
                </c:pt>
                <c:pt idx="518">
                  <c:v>94.73</c:v>
                </c:pt>
                <c:pt idx="519">
                  <c:v>97.74</c:v>
                </c:pt>
                <c:pt idx="520">
                  <c:v>101.01</c:v>
                </c:pt>
                <c:pt idx="521">
                  <c:v>97.52</c:v>
                </c:pt>
                <c:pt idx="522">
                  <c:v>99.66</c:v>
                </c:pt>
                <c:pt idx="523">
                  <c:v>97.83</c:v>
                </c:pt>
                <c:pt idx="524">
                  <c:v>99.3</c:v>
                </c:pt>
                <c:pt idx="525">
                  <c:v>97.73</c:v>
                </c:pt>
                <c:pt idx="526">
                  <c:v>100.04</c:v>
                </c:pt>
                <c:pt idx="527">
                  <c:v>103.42</c:v>
                </c:pt>
                <c:pt idx="528">
                  <c:v>103.94</c:v>
                </c:pt>
                <c:pt idx="529">
                  <c:v>102.02</c:v>
                </c:pt>
                <c:pt idx="530">
                  <c:v>102.3</c:v>
                </c:pt>
                <c:pt idx="531">
                  <c:v>102.54</c:v>
                </c:pt>
                <c:pt idx="532">
                  <c:v>101.78</c:v>
                </c:pt>
                <c:pt idx="533">
                  <c:v>102.05</c:v>
                </c:pt>
                <c:pt idx="534">
                  <c:v>101.73</c:v>
                </c:pt>
                <c:pt idx="535">
                  <c:v>102.95</c:v>
                </c:pt>
                <c:pt idx="536">
                  <c:v>107.16</c:v>
                </c:pt>
                <c:pt idx="537">
                  <c:v>108.03</c:v>
                </c:pt>
                <c:pt idx="538">
                  <c:v>116.24</c:v>
                </c:pt>
                <c:pt idx="539">
                  <c:v>119.29</c:v>
                </c:pt>
                <c:pt idx="540">
                  <c:v>118.25</c:v>
                </c:pt>
                <c:pt idx="541">
                  <c:v>118.59</c:v>
                </c:pt>
                <c:pt idx="542">
                  <c:v>120.37</c:v>
                </c:pt>
                <c:pt idx="543">
                  <c:v>119.57</c:v>
                </c:pt>
                <c:pt idx="544">
                  <c:v>120.82</c:v>
                </c:pt>
                <c:pt idx="545">
                  <c:v>123.7</c:v>
                </c:pt>
                <c:pt idx="546">
                  <c:v>123.31</c:v>
                </c:pt>
                <c:pt idx="547">
                  <c:v>123.17</c:v>
                </c:pt>
                <c:pt idx="548">
                  <c:v>120.13</c:v>
                </c:pt>
                <c:pt idx="549">
                  <c:v>119.99</c:v>
                </c:pt>
                <c:pt idx="550">
                  <c:v>122.58</c:v>
                </c:pt>
                <c:pt idx="551">
                  <c:v>121.78</c:v>
                </c:pt>
                <c:pt idx="552">
                  <c:v>118.18</c:v>
                </c:pt>
                <c:pt idx="553">
                  <c:v>115.01</c:v>
                </c:pt>
                <c:pt idx="554">
                  <c:v>113.05</c:v>
                </c:pt>
                <c:pt idx="555">
                  <c:v>109.72</c:v>
                </c:pt>
                <c:pt idx="556">
                  <c:v>109.24</c:v>
                </c:pt>
                <c:pt idx="557">
                  <c:v>105.44</c:v>
                </c:pt>
                <c:pt idx="558">
                  <c:v>103.97</c:v>
                </c:pt>
                <c:pt idx="559">
                  <c:v>101.28</c:v>
                </c:pt>
                <c:pt idx="560">
                  <c:v>101.99</c:v>
                </c:pt>
                <c:pt idx="561">
                  <c:v>103.81</c:v>
                </c:pt>
                <c:pt idx="562">
                  <c:v>108.33</c:v>
                </c:pt>
                <c:pt idx="563">
                  <c:v>116.01</c:v>
                </c:pt>
                <c:pt idx="564">
                  <c:v>114.69</c:v>
                </c:pt>
                <c:pt idx="565">
                  <c:v>113.13</c:v>
                </c:pt>
                <c:pt idx="566">
                  <c:v>113.02</c:v>
                </c:pt>
                <c:pt idx="567">
                  <c:v>110.08</c:v>
                </c:pt>
                <c:pt idx="568">
                  <c:v>112.24</c:v>
                </c:pt>
                <c:pt idx="569">
                  <c:v>110.89</c:v>
                </c:pt>
                <c:pt idx="570">
                  <c:v>112.5</c:v>
                </c:pt>
                <c:pt idx="571">
                  <c:v>109.9</c:v>
                </c:pt>
                <c:pt idx="572">
                  <c:v>110.67</c:v>
                </c:pt>
                <c:pt idx="573">
                  <c:v>112.94</c:v>
                </c:pt>
                <c:pt idx="574">
                  <c:v>112.89</c:v>
                </c:pt>
                <c:pt idx="575">
                  <c:v>112.96</c:v>
                </c:pt>
                <c:pt idx="576">
                  <c:v>110.74</c:v>
                </c:pt>
                <c:pt idx="577">
                  <c:v>107.9</c:v>
                </c:pt>
                <c:pt idx="578">
                  <c:v>106.01</c:v>
                </c:pt>
                <c:pt idx="579">
                  <c:v>107.49</c:v>
                </c:pt>
                <c:pt idx="580">
                  <c:v>109.74</c:v>
                </c:pt>
                <c:pt idx="581">
                  <c:v>110.02</c:v>
                </c:pt>
                <c:pt idx="582">
                  <c:v>111.41</c:v>
                </c:pt>
                <c:pt idx="583">
                  <c:v>111.06</c:v>
                </c:pt>
                <c:pt idx="584">
                  <c:v>111.91</c:v>
                </c:pt>
                <c:pt idx="585">
                  <c:v>112.81</c:v>
                </c:pt>
                <c:pt idx="586">
                  <c:v>113.36</c:v>
                </c:pt>
                <c:pt idx="587">
                  <c:v>112.38</c:v>
                </c:pt>
                <c:pt idx="588">
                  <c:v>108.97</c:v>
                </c:pt>
                <c:pt idx="589">
                  <c:v>110.36</c:v>
                </c:pt>
                <c:pt idx="590">
                  <c:v>111.22</c:v>
                </c:pt>
                <c:pt idx="591">
                  <c:v>111.63</c:v>
                </c:pt>
                <c:pt idx="592">
                  <c:v>109.76</c:v>
                </c:pt>
                <c:pt idx="593">
                  <c:v>108.07</c:v>
                </c:pt>
                <c:pt idx="594">
                  <c:v>108.23</c:v>
                </c:pt>
                <c:pt idx="595">
                  <c:v>106.34</c:v>
                </c:pt>
                <c:pt idx="596">
                  <c:v>107.4</c:v>
                </c:pt>
                <c:pt idx="597">
                  <c:v>108.12</c:v>
                </c:pt>
                <c:pt idx="598">
                  <c:v>108.88</c:v>
                </c:pt>
                <c:pt idx="599">
                  <c:v>109.18</c:v>
                </c:pt>
                <c:pt idx="600">
                  <c:v>109.38</c:v>
                </c:pt>
                <c:pt idx="601">
                  <c:v>109.96</c:v>
                </c:pt>
                <c:pt idx="602">
                  <c:v>107.42</c:v>
                </c:pt>
                <c:pt idx="603">
                  <c:v>107.85</c:v>
                </c:pt>
                <c:pt idx="604">
                  <c:v>107.28</c:v>
                </c:pt>
                <c:pt idx="605">
                  <c:v>107.6</c:v>
                </c:pt>
                <c:pt idx="606">
                  <c:v>106.75</c:v>
                </c:pt>
                <c:pt idx="607">
                  <c:v>106.02</c:v>
                </c:pt>
                <c:pt idx="608">
                  <c:v>105.67</c:v>
                </c:pt>
                <c:pt idx="609">
                  <c:v>105.21</c:v>
                </c:pt>
                <c:pt idx="610">
                  <c:v>104.4</c:v>
                </c:pt>
                <c:pt idx="611">
                  <c:v>103.83</c:v>
                </c:pt>
                <c:pt idx="612">
                  <c:v>103.7</c:v>
                </c:pt>
                <c:pt idx="613">
                  <c:v>105.38</c:v>
                </c:pt>
                <c:pt idx="614">
                  <c:v>108.7</c:v>
                </c:pt>
                <c:pt idx="615">
                  <c:v>109.1</c:v>
                </c:pt>
                <c:pt idx="616">
                  <c:v>109.13</c:v>
                </c:pt>
                <c:pt idx="617">
                  <c:v>110.09</c:v>
                </c:pt>
                <c:pt idx="618">
                  <c:v>110.26</c:v>
                </c:pt>
                <c:pt idx="619">
                  <c:v>109.82</c:v>
                </c:pt>
                <c:pt idx="620">
                  <c:v>110.2</c:v>
                </c:pt>
                <c:pt idx="621">
                  <c:v>113.09</c:v>
                </c:pt>
                <c:pt idx="622">
                  <c:v>114.03</c:v>
                </c:pt>
                <c:pt idx="623">
                  <c:v>113.88</c:v>
                </c:pt>
                <c:pt idx="624">
                  <c:v>114.84</c:v>
                </c:pt>
                <c:pt idx="625">
                  <c:v>115.16</c:v>
                </c:pt>
                <c:pt idx="626">
                  <c:v>118.54</c:v>
                </c:pt>
                <c:pt idx="627">
                  <c:v>126.13</c:v>
                </c:pt>
                <c:pt idx="628">
                  <c:v>128.68</c:v>
                </c:pt>
                <c:pt idx="629">
                  <c:v>133.85</c:v>
                </c:pt>
                <c:pt idx="630">
                  <c:v>136.69999999999999</c:v>
                </c:pt>
                <c:pt idx="631">
                  <c:v>135.28</c:v>
                </c:pt>
                <c:pt idx="632">
                  <c:v>143.09</c:v>
                </c:pt>
                <c:pt idx="633">
                  <c:v>147.16</c:v>
                </c:pt>
                <c:pt idx="634">
                  <c:v>142.16999999999999</c:v>
                </c:pt>
                <c:pt idx="635">
                  <c:v>134.85</c:v>
                </c:pt>
                <c:pt idx="636">
                  <c:v>130.28</c:v>
                </c:pt>
                <c:pt idx="637">
                  <c:v>132.69</c:v>
                </c:pt>
                <c:pt idx="638">
                  <c:v>133.86000000000001</c:v>
                </c:pt>
                <c:pt idx="639">
                  <c:v>133.4</c:v>
                </c:pt>
                <c:pt idx="640">
                  <c:v>137.38999999999999</c:v>
                </c:pt>
                <c:pt idx="641">
                  <c:v>141.33000000000001</c:v>
                </c:pt>
                <c:pt idx="642">
                  <c:v>141.19999999999999</c:v>
                </c:pt>
                <c:pt idx="643">
                  <c:v>144.72999999999999</c:v>
                </c:pt>
                <c:pt idx="644">
                  <c:v>147.65</c:v>
                </c:pt>
                <c:pt idx="645">
                  <c:v>149.59</c:v>
                </c:pt>
                <c:pt idx="646">
                  <c:v>149.88</c:v>
                </c:pt>
                <c:pt idx="647">
                  <c:v>144.09</c:v>
                </c:pt>
                <c:pt idx="648">
                  <c:v>146.59</c:v>
                </c:pt>
                <c:pt idx="649">
                  <c:v>149.41</c:v>
                </c:pt>
                <c:pt idx="650">
                  <c:v>149.69999999999999</c:v>
                </c:pt>
                <c:pt idx="651">
                  <c:v>153.57</c:v>
                </c:pt>
                <c:pt idx="652">
                  <c:v>156.21</c:v>
                </c:pt>
                <c:pt idx="653">
                  <c:v>157.9</c:v>
                </c:pt>
                <c:pt idx="654">
                  <c:v>157.86000000000001</c:v>
                </c:pt>
                <c:pt idx="655">
                  <c:v>146.29</c:v>
                </c:pt>
                <c:pt idx="656">
                  <c:v>143.31</c:v>
                </c:pt>
                <c:pt idx="657">
                  <c:v>149.6</c:v>
                </c:pt>
                <c:pt idx="658">
                  <c:v>153.82</c:v>
                </c:pt>
                <c:pt idx="659">
                  <c:v>153.72</c:v>
                </c:pt>
                <c:pt idx="660">
                  <c:v>156.41999999999999</c:v>
                </c:pt>
                <c:pt idx="661">
                  <c:v>152.03</c:v>
                </c:pt>
                <c:pt idx="662">
                  <c:v>149.13999999999999</c:v>
                </c:pt>
                <c:pt idx="663">
                  <c:v>144.27000000000001</c:v>
                </c:pt>
                <c:pt idx="664">
                  <c:v>144.77000000000001</c:v>
                </c:pt>
                <c:pt idx="665">
                  <c:v>144.47</c:v>
                </c:pt>
                <c:pt idx="666">
                  <c:v>146.85</c:v>
                </c:pt>
                <c:pt idx="667">
                  <c:v>147.63999999999999</c:v>
                </c:pt>
                <c:pt idx="668">
                  <c:v>147.93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3-4B34-903B-49AF02B1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9254896"/>
        <c:axId val="719260176"/>
      </c:lineChart>
      <c:dateAx>
        <c:axId val="719254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9260176"/>
        <c:crosses val="autoZero"/>
        <c:auto val="1"/>
        <c:lblOffset val="100"/>
        <c:baseTimeUnit val="months"/>
      </c:dateAx>
      <c:valAx>
        <c:axId val="71926017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1925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インフレ率!$B$4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インフレ率!$A$5:$A$49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インフレ率!$B$5:$B$49</c:f>
              <c:numCache>
                <c:formatCode>0.0%</c:formatCode>
                <c:ptCount val="45"/>
                <c:pt idx="0">
                  <c:v>7.5253256150506556E-2</c:v>
                </c:pt>
                <c:pt idx="1">
                  <c:v>4.1722745625841301E-2</c:v>
                </c:pt>
                <c:pt idx="2">
                  <c:v>2.4547803617570946E-2</c:v>
                </c:pt>
                <c:pt idx="3">
                  <c:v>1.8915510718789406E-2</c:v>
                </c:pt>
                <c:pt idx="4">
                  <c:v>2.2277227722772242E-2</c:v>
                </c:pt>
                <c:pt idx="5">
                  <c:v>1.9370460048426255E-2</c:v>
                </c:pt>
                <c:pt idx="6">
                  <c:v>0</c:v>
                </c:pt>
                <c:pt idx="7">
                  <c:v>4.7505938242279272E-3</c:v>
                </c:pt>
                <c:pt idx="8">
                  <c:v>7.092198581560385E-3</c:v>
                </c:pt>
                <c:pt idx="9">
                  <c:v>2.9342723004694836E-2</c:v>
                </c:pt>
                <c:pt idx="10">
                  <c:v>3.078677309007985E-2</c:v>
                </c:pt>
                <c:pt idx="11">
                  <c:v>2.8761061946902589E-2</c:v>
                </c:pt>
                <c:pt idx="12">
                  <c:v>1.6129032258064516E-2</c:v>
                </c:pt>
                <c:pt idx="13">
                  <c:v>1.1640211640211579E-2</c:v>
                </c:pt>
                <c:pt idx="14">
                  <c:v>4.1841004184101013E-3</c:v>
                </c:pt>
                <c:pt idx="15">
                  <c:v>-2.0833333333333628E-3</c:v>
                </c:pt>
                <c:pt idx="16">
                  <c:v>4.1753653444677004E-3</c:v>
                </c:pt>
                <c:pt idx="17">
                  <c:v>1.9750519750519661E-2</c:v>
                </c:pt>
                <c:pt idx="18">
                  <c:v>2.0387359836901413E-3</c:v>
                </c:pt>
                <c:pt idx="19">
                  <c:v>-5.0864699898270603E-3</c:v>
                </c:pt>
                <c:pt idx="20">
                  <c:v>-6.1349693251533163E-3</c:v>
                </c:pt>
                <c:pt idx="21">
                  <c:v>-9.2592592592593177E-3</c:v>
                </c:pt>
                <c:pt idx="22">
                  <c:v>-6.2305295950155172E-3</c:v>
                </c:pt>
                <c:pt idx="23">
                  <c:v>-2.0898641588297058E-3</c:v>
                </c:pt>
                <c:pt idx="24">
                  <c:v>0</c:v>
                </c:pt>
                <c:pt idx="25">
                  <c:v>-3.1413612565444728E-3</c:v>
                </c:pt>
                <c:pt idx="26">
                  <c:v>2.1008403361344836E-3</c:v>
                </c:pt>
                <c:pt idx="27">
                  <c:v>3.1446540880502843E-3</c:v>
                </c:pt>
                <c:pt idx="28">
                  <c:v>1.1494252873563159E-2</c:v>
                </c:pt>
                <c:pt idx="29">
                  <c:v>-1.5495867768595042E-2</c:v>
                </c:pt>
                <c:pt idx="30">
                  <c:v>-6.2959076600209267E-3</c:v>
                </c:pt>
                <c:pt idx="31">
                  <c:v>-1.0559662090813993E-3</c:v>
                </c:pt>
                <c:pt idx="32">
                  <c:v>-2.1141649048624592E-3</c:v>
                </c:pt>
                <c:pt idx="33">
                  <c:v>8.4745762711864094E-3</c:v>
                </c:pt>
                <c:pt idx="34">
                  <c:v>2.9411764705882321E-2</c:v>
                </c:pt>
                <c:pt idx="35">
                  <c:v>2.0408163265306411E-3</c:v>
                </c:pt>
                <c:pt idx="36">
                  <c:v>0</c:v>
                </c:pt>
                <c:pt idx="37">
                  <c:v>7.1283095723014547E-3</c:v>
                </c:pt>
                <c:pt idx="38">
                  <c:v>7.0778564206267804E-3</c:v>
                </c:pt>
                <c:pt idx="39">
                  <c:v>6.0240963855422549E-3</c:v>
                </c:pt>
                <c:pt idx="40">
                  <c:v>-2.9940119760478758E-3</c:v>
                </c:pt>
                <c:pt idx="41">
                  <c:v>1.001001001000944E-3</c:v>
                </c:pt>
                <c:pt idx="42">
                  <c:v>3.2000000000000028E-2</c:v>
                </c:pt>
                <c:pt idx="43">
                  <c:v>3.0038759689922426E-2</c:v>
                </c:pt>
                <c:pt idx="44">
                  <c:v>3.0103480714957696E-2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F-4B40-9A93-6038443F20C9}"/>
            </c:ext>
          </c:extLst>
        </c:ser>
        <c:ser>
          <c:idx val="1"/>
          <c:order val="1"/>
          <c:tx>
            <c:strRef>
              <c:f>インフレ率!$C$4</c:f>
              <c:strCache>
                <c:ptCount val="1"/>
                <c:pt idx="0">
                  <c:v>GDPデフレータ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インフレ率!$A$5:$A$49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インフレ率!$C$5:$C$49</c:f>
              <c:numCache>
                <c:formatCode>0.0%</c:formatCode>
                <c:ptCount val="45"/>
                <c:pt idx="1">
                  <c:v>2.3231256599788752E-2</c:v>
                </c:pt>
                <c:pt idx="2">
                  <c:v>1.3415892672858476E-2</c:v>
                </c:pt>
                <c:pt idx="3">
                  <c:v>9.1649694501017009E-3</c:v>
                </c:pt>
                <c:pt idx="4">
                  <c:v>1.7154389505549927E-2</c:v>
                </c:pt>
                <c:pt idx="5">
                  <c:v>1.0912698412698596E-2</c:v>
                </c:pt>
                <c:pt idx="6">
                  <c:v>1.3738959764474812E-2</c:v>
                </c:pt>
                <c:pt idx="7">
                  <c:v>-9.6805421103574041E-4</c:v>
                </c:pt>
                <c:pt idx="8">
                  <c:v>6.7829457364341206E-3</c:v>
                </c:pt>
                <c:pt idx="9">
                  <c:v>2.5986525505293345E-2</c:v>
                </c:pt>
                <c:pt idx="10">
                  <c:v>2.5328330206378924E-2</c:v>
                </c:pt>
                <c:pt idx="11">
                  <c:v>2.7447392497712775E-2</c:v>
                </c:pt>
                <c:pt idx="12">
                  <c:v>1.3357079252003468E-2</c:v>
                </c:pt>
                <c:pt idx="13">
                  <c:v>5.2724077328647478E-3</c:v>
                </c:pt>
                <c:pt idx="14">
                  <c:v>-8.7412587412594167E-4</c:v>
                </c:pt>
                <c:pt idx="15">
                  <c:v>-6.1242344706912144E-3</c:v>
                </c:pt>
                <c:pt idx="16">
                  <c:v>-3.5211267605632646E-3</c:v>
                </c:pt>
                <c:pt idx="17">
                  <c:v>7.9505300353355235E-3</c:v>
                </c:pt>
                <c:pt idx="18">
                  <c:v>-4.382120946538115E-3</c:v>
                </c:pt>
                <c:pt idx="19">
                  <c:v>-1.4084507042253502E-2</c:v>
                </c:pt>
                <c:pt idx="20">
                  <c:v>-1.1607142857142816E-2</c:v>
                </c:pt>
                <c:pt idx="21">
                  <c:v>-1.1743450767841002E-2</c:v>
                </c:pt>
                <c:pt idx="22">
                  <c:v>-1.6453382084095192E-2</c:v>
                </c:pt>
                <c:pt idx="23">
                  <c:v>-1.3940520446096616E-2</c:v>
                </c:pt>
                <c:pt idx="24">
                  <c:v>-9.4250706880301127E-3</c:v>
                </c:pt>
                <c:pt idx="25">
                  <c:v>-1.3320647002854291E-2</c:v>
                </c:pt>
                <c:pt idx="26">
                  <c:v>-6.7502410800386325E-3</c:v>
                </c:pt>
                <c:pt idx="27">
                  <c:v>-8.7378640776699656E-3</c:v>
                </c:pt>
                <c:pt idx="28">
                  <c:v>-5.8765915768853594E-3</c:v>
                </c:pt>
                <c:pt idx="29">
                  <c:v>-1.1822660098522175E-2</c:v>
                </c:pt>
                <c:pt idx="30">
                  <c:v>-1.6949152542372947E-2</c:v>
                </c:pt>
                <c:pt idx="31">
                  <c:v>-1.4198782961460377E-2</c:v>
                </c:pt>
                <c:pt idx="32">
                  <c:v>-7.2016460905349744E-3</c:v>
                </c:pt>
                <c:pt idx="33">
                  <c:v>-1.0362694300517505E-3</c:v>
                </c:pt>
                <c:pt idx="34">
                  <c:v>2.3858921161825641E-2</c:v>
                </c:pt>
                <c:pt idx="35">
                  <c:v>1.6210739614994862E-2</c:v>
                </c:pt>
                <c:pt idx="36">
                  <c:v>0</c:v>
                </c:pt>
                <c:pt idx="37">
                  <c:v>1.9940179461614971E-3</c:v>
                </c:pt>
                <c:pt idx="38">
                  <c:v>-9.9502487562186381E-4</c:v>
                </c:pt>
                <c:pt idx="39">
                  <c:v>7.9681274900398336E-3</c:v>
                </c:pt>
                <c:pt idx="40">
                  <c:v>7.905138339920903E-3</c:v>
                </c:pt>
                <c:pt idx="41">
                  <c:v>-1.9607843137254832E-3</c:v>
                </c:pt>
                <c:pt idx="42">
                  <c:v>8.8408644400785885E-3</c:v>
                </c:pt>
                <c:pt idx="43">
                  <c:v>4.2843232716650359E-2</c:v>
                </c:pt>
                <c:pt idx="44">
                  <c:v>2.8944911297852594E-2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F-4B40-9A93-6038443F2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625440"/>
        <c:axId val="497614880"/>
      </c:lineChart>
      <c:catAx>
        <c:axId val="49762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14880"/>
        <c:crossesAt val="-2.0000000000000004E-2"/>
        <c:auto val="1"/>
        <c:lblAlgn val="ctr"/>
        <c:lblOffset val="100"/>
        <c:noMultiLvlLbl val="0"/>
      </c:catAx>
      <c:valAx>
        <c:axId val="497614880"/>
        <c:scaling>
          <c:orientation val="minMax"/>
          <c:min val="-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2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貨幣数量説!$B$3</c:f>
              <c:strCache>
                <c:ptCount val="1"/>
                <c:pt idx="0">
                  <c:v>M1増加率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貨幣数量説!$A$4:$A$255</c:f>
              <c:numCache>
                <c:formatCode>mmm\-yy</c:formatCode>
                <c:ptCount val="252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</c:numCache>
            </c:numRef>
          </c:cat>
          <c:val>
            <c:numRef>
              <c:f>貨幣数量説!$B$4:$B$255</c:f>
              <c:numCache>
                <c:formatCode>General</c:formatCode>
                <c:ptCount val="252"/>
                <c:pt idx="0">
                  <c:v>4.2951760551944274E-2</c:v>
                </c:pt>
                <c:pt idx="1">
                  <c:v>4.3535450612868454E-2</c:v>
                </c:pt>
                <c:pt idx="2">
                  <c:v>3.8466700880344318E-2</c:v>
                </c:pt>
                <c:pt idx="3">
                  <c:v>4.241506896945002E-2</c:v>
                </c:pt>
                <c:pt idx="4">
                  <c:v>4.0877634352619374E-2</c:v>
                </c:pt>
                <c:pt idx="5">
                  <c:v>4.2507509467247129E-2</c:v>
                </c:pt>
                <c:pt idx="6">
                  <c:v>4.5824326185604614E-2</c:v>
                </c:pt>
                <c:pt idx="7">
                  <c:v>4.2365207345811173E-2</c:v>
                </c:pt>
                <c:pt idx="8">
                  <c:v>4.3181773362501508E-2</c:v>
                </c:pt>
                <c:pt idx="9">
                  <c:v>4.3923475950836899E-2</c:v>
                </c:pt>
                <c:pt idx="10">
                  <c:v>4.1530347186518712E-2</c:v>
                </c:pt>
                <c:pt idx="11">
                  <c:v>4.7189030570352841E-2</c:v>
                </c:pt>
                <c:pt idx="12">
                  <c:v>4.7393892022358219E-2</c:v>
                </c:pt>
                <c:pt idx="13">
                  <c:v>4.1931190296458754E-2</c:v>
                </c:pt>
                <c:pt idx="14">
                  <c:v>4.5087141579966294E-2</c:v>
                </c:pt>
                <c:pt idx="15">
                  <c:v>4.4568478945536061E-2</c:v>
                </c:pt>
                <c:pt idx="16">
                  <c:v>4.401878167853468E-2</c:v>
                </c:pt>
                <c:pt idx="17">
                  <c:v>5.0395294558994053E-2</c:v>
                </c:pt>
                <c:pt idx="18">
                  <c:v>5.0259979194557491E-2</c:v>
                </c:pt>
                <c:pt idx="19">
                  <c:v>5.0701998987629615E-2</c:v>
                </c:pt>
                <c:pt idx="20">
                  <c:v>5.1266406440807266E-2</c:v>
                </c:pt>
                <c:pt idx="21">
                  <c:v>4.9280911393086324E-2</c:v>
                </c:pt>
                <c:pt idx="22">
                  <c:v>5.0235727829117449E-2</c:v>
                </c:pt>
                <c:pt idx="23">
                  <c:v>4.5151441681320126E-2</c:v>
                </c:pt>
                <c:pt idx="24">
                  <c:v>4.6251303676926314E-2</c:v>
                </c:pt>
                <c:pt idx="25">
                  <c:v>4.1044626022172848E-2</c:v>
                </c:pt>
                <c:pt idx="26">
                  <c:v>3.8088225980112744E-2</c:v>
                </c:pt>
                <c:pt idx="27">
                  <c:v>3.0684982510584158E-2</c:v>
                </c:pt>
                <c:pt idx="28">
                  <c:v>2.4087511732934219E-2</c:v>
                </c:pt>
                <c:pt idx="29">
                  <c:v>1.6441887769471641E-2</c:v>
                </c:pt>
                <c:pt idx="30">
                  <c:v>9.7194485397671393E-3</c:v>
                </c:pt>
                <c:pt idx="31">
                  <c:v>5.8024500407383162E-3</c:v>
                </c:pt>
                <c:pt idx="32">
                  <c:v>8.9518760701534639E-4</c:v>
                </c:pt>
                <c:pt idx="33">
                  <c:v>-5.5833563044060952E-6</c:v>
                </c:pt>
                <c:pt idx="34">
                  <c:v>6.8572797106725147E-4</c:v>
                </c:pt>
                <c:pt idx="35">
                  <c:v>-4.9718314481028703E-4</c:v>
                </c:pt>
                <c:pt idx="36">
                  <c:v>-4.3082581544822141E-3</c:v>
                </c:pt>
                <c:pt idx="37">
                  <c:v>-4.0490316159755846E-3</c:v>
                </c:pt>
                <c:pt idx="38">
                  <c:v>-1.5737235370709701E-3</c:v>
                </c:pt>
                <c:pt idx="39">
                  <c:v>-3.091339230611001E-3</c:v>
                </c:pt>
                <c:pt idx="40">
                  <c:v>-5.3431210225221015E-3</c:v>
                </c:pt>
                <c:pt idx="41">
                  <c:v>-3.516614302066623E-3</c:v>
                </c:pt>
                <c:pt idx="42">
                  <c:v>2.7510322130039899E-3</c:v>
                </c:pt>
                <c:pt idx="43">
                  <c:v>4.2248961527626694E-3</c:v>
                </c:pt>
                <c:pt idx="44">
                  <c:v>5.2486121100945304E-3</c:v>
                </c:pt>
                <c:pt idx="45">
                  <c:v>3.2913035224557685E-3</c:v>
                </c:pt>
                <c:pt idx="46">
                  <c:v>7.1507002787019047E-5</c:v>
                </c:pt>
                <c:pt idx="47">
                  <c:v>-2.7995691826859792E-3</c:v>
                </c:pt>
                <c:pt idx="48">
                  <c:v>-8.4048877146631895E-3</c:v>
                </c:pt>
                <c:pt idx="49">
                  <c:v>-6.3779280581210962E-3</c:v>
                </c:pt>
                <c:pt idx="50">
                  <c:v>-3.2783392610441497E-3</c:v>
                </c:pt>
                <c:pt idx="51">
                  <c:v>-7.5788701257725188E-3</c:v>
                </c:pt>
                <c:pt idx="52">
                  <c:v>-2.6485261111967029E-3</c:v>
                </c:pt>
                <c:pt idx="53">
                  <c:v>-4.9128694859776889E-3</c:v>
                </c:pt>
                <c:pt idx="54">
                  <c:v>-1.055372821330347E-2</c:v>
                </c:pt>
                <c:pt idx="55">
                  <c:v>-7.4239136710634313E-3</c:v>
                </c:pt>
                <c:pt idx="56">
                  <c:v>-1.033086755745205E-2</c:v>
                </c:pt>
                <c:pt idx="57">
                  <c:v>-8.0454439587031024E-3</c:v>
                </c:pt>
                <c:pt idx="58">
                  <c:v>-2.9413751210112249E-3</c:v>
                </c:pt>
                <c:pt idx="59">
                  <c:v>1.7580078395962317E-4</c:v>
                </c:pt>
                <c:pt idx="60">
                  <c:v>5.4198786998129744E-3</c:v>
                </c:pt>
                <c:pt idx="61">
                  <c:v>7.5764117892298533E-3</c:v>
                </c:pt>
                <c:pt idx="62">
                  <c:v>5.2996705078420803E-3</c:v>
                </c:pt>
                <c:pt idx="63">
                  <c:v>6.0217339682768767E-3</c:v>
                </c:pt>
                <c:pt idx="64">
                  <c:v>7.4372835853089292E-3</c:v>
                </c:pt>
                <c:pt idx="65">
                  <c:v>8.7148261674565575E-3</c:v>
                </c:pt>
                <c:pt idx="66">
                  <c:v>1.1456158988875975E-2</c:v>
                </c:pt>
                <c:pt idx="67">
                  <c:v>1.101978190585795E-2</c:v>
                </c:pt>
                <c:pt idx="68">
                  <c:v>1.0198752477919237E-2</c:v>
                </c:pt>
                <c:pt idx="69">
                  <c:v>1.1216675365951723E-2</c:v>
                </c:pt>
                <c:pt idx="70">
                  <c:v>8.8242316587656688E-3</c:v>
                </c:pt>
                <c:pt idx="71">
                  <c:v>9.9033596891544562E-3</c:v>
                </c:pt>
                <c:pt idx="72">
                  <c:v>1.5087637363423889E-2</c:v>
                </c:pt>
                <c:pt idx="73">
                  <c:v>1.9458320543947139E-2</c:v>
                </c:pt>
                <c:pt idx="74">
                  <c:v>1.6785811341342383E-2</c:v>
                </c:pt>
                <c:pt idx="75">
                  <c:v>2.0563407180264726E-2</c:v>
                </c:pt>
                <c:pt idx="76">
                  <c:v>2.1963797970391497E-2</c:v>
                </c:pt>
                <c:pt idx="77">
                  <c:v>2.3965027993584131E-2</c:v>
                </c:pt>
                <c:pt idx="78">
                  <c:v>2.9649946690323725E-2</c:v>
                </c:pt>
                <c:pt idx="79">
                  <c:v>2.8844746724324688E-2</c:v>
                </c:pt>
                <c:pt idx="80">
                  <c:v>3.0432843067855542E-2</c:v>
                </c:pt>
                <c:pt idx="81">
                  <c:v>3.2269094187814984E-2</c:v>
                </c:pt>
                <c:pt idx="82">
                  <c:v>3.56047411366891E-2</c:v>
                </c:pt>
                <c:pt idx="83">
                  <c:v>4.1950474106880353E-2</c:v>
                </c:pt>
                <c:pt idx="84">
                  <c:v>5.1098648746646047E-2</c:v>
                </c:pt>
                <c:pt idx="85">
                  <c:v>4.8446588097202925E-2</c:v>
                </c:pt>
                <c:pt idx="86">
                  <c:v>4.9678071040172522E-2</c:v>
                </c:pt>
                <c:pt idx="87">
                  <c:v>5.2005429252833801E-2</c:v>
                </c:pt>
                <c:pt idx="88">
                  <c:v>5.0329476005315232E-2</c:v>
                </c:pt>
                <c:pt idx="89">
                  <c:v>5.2165967901626864E-2</c:v>
                </c:pt>
                <c:pt idx="90">
                  <c:v>5.10430917592406E-2</c:v>
                </c:pt>
                <c:pt idx="91">
                  <c:v>5.1655034703402603E-2</c:v>
                </c:pt>
                <c:pt idx="92">
                  <c:v>5.2922654787139534E-2</c:v>
                </c:pt>
                <c:pt idx="93">
                  <c:v>5.0873463277915754E-2</c:v>
                </c:pt>
                <c:pt idx="94">
                  <c:v>4.920580887901882E-2</c:v>
                </c:pt>
                <c:pt idx="95">
                  <c:v>4.4022910100618873E-2</c:v>
                </c:pt>
                <c:pt idx="96">
                  <c:v>3.381195059820441E-2</c:v>
                </c:pt>
                <c:pt idx="97">
                  <c:v>2.945346581832986E-2</c:v>
                </c:pt>
                <c:pt idx="98">
                  <c:v>3.2896025895220227E-2</c:v>
                </c:pt>
                <c:pt idx="99">
                  <c:v>3.0325058335930688E-2</c:v>
                </c:pt>
                <c:pt idx="100">
                  <c:v>3.370756707401501E-2</c:v>
                </c:pt>
                <c:pt idx="101">
                  <c:v>3.5816234165420235E-2</c:v>
                </c:pt>
                <c:pt idx="102">
                  <c:v>3.2572649834709866E-2</c:v>
                </c:pt>
                <c:pt idx="103">
                  <c:v>3.1677543618106929E-2</c:v>
                </c:pt>
                <c:pt idx="104">
                  <c:v>3.342779970251053E-2</c:v>
                </c:pt>
                <c:pt idx="105">
                  <c:v>3.5622470759115066E-2</c:v>
                </c:pt>
                <c:pt idx="106">
                  <c:v>3.848154372496948E-2</c:v>
                </c:pt>
                <c:pt idx="107">
                  <c:v>4.0381599434042181E-2</c:v>
                </c:pt>
                <c:pt idx="108">
                  <c:v>3.9690959678939652E-2</c:v>
                </c:pt>
                <c:pt idx="109">
                  <c:v>4.418880874417952E-2</c:v>
                </c:pt>
                <c:pt idx="110">
                  <c:v>5.1667351627487479E-2</c:v>
                </c:pt>
                <c:pt idx="111">
                  <c:v>5.253376023868439E-2</c:v>
                </c:pt>
                <c:pt idx="112">
                  <c:v>5.1943940245191556E-2</c:v>
                </c:pt>
                <c:pt idx="113">
                  <c:v>5.1374785829352065E-2</c:v>
                </c:pt>
                <c:pt idx="114">
                  <c:v>5.5066405908590799E-2</c:v>
                </c:pt>
                <c:pt idx="115">
                  <c:v>5.7775059526588457E-2</c:v>
                </c:pt>
                <c:pt idx="116">
                  <c:v>5.729882817260501E-2</c:v>
                </c:pt>
                <c:pt idx="117">
                  <c:v>5.884116362848868E-2</c:v>
                </c:pt>
                <c:pt idx="118">
                  <c:v>5.4075190776041726E-2</c:v>
                </c:pt>
                <c:pt idx="119">
                  <c:v>5.0312434168018783E-2</c:v>
                </c:pt>
                <c:pt idx="120">
                  <c:v>4.9855531395733399E-2</c:v>
                </c:pt>
                <c:pt idx="121">
                  <c:v>4.7480351256589781E-2</c:v>
                </c:pt>
                <c:pt idx="122">
                  <c:v>4.2899163800490747E-2</c:v>
                </c:pt>
                <c:pt idx="123">
                  <c:v>4.0182902441912249E-2</c:v>
                </c:pt>
                <c:pt idx="124">
                  <c:v>4.1997278468647981E-2</c:v>
                </c:pt>
                <c:pt idx="125">
                  <c:v>4.1889247594383727E-2</c:v>
                </c:pt>
                <c:pt idx="126">
                  <c:v>4.2567269167829824E-2</c:v>
                </c:pt>
                <c:pt idx="127">
                  <c:v>4.8168639052732054E-2</c:v>
                </c:pt>
                <c:pt idx="128">
                  <c:v>4.6291672567097208E-2</c:v>
                </c:pt>
                <c:pt idx="129">
                  <c:v>4.3781541419395165E-2</c:v>
                </c:pt>
                <c:pt idx="130">
                  <c:v>4.8752209000070046E-2</c:v>
                </c:pt>
                <c:pt idx="131">
                  <c:v>4.9563141271396605E-2</c:v>
                </c:pt>
                <c:pt idx="132">
                  <c:v>4.9262418991256718E-2</c:v>
                </c:pt>
                <c:pt idx="133">
                  <c:v>5.6487353390701323E-2</c:v>
                </c:pt>
                <c:pt idx="134">
                  <c:v>5.3930928129299893E-2</c:v>
                </c:pt>
                <c:pt idx="135">
                  <c:v>5.5642233055108292E-2</c:v>
                </c:pt>
                <c:pt idx="136">
                  <c:v>5.6424450675050419E-2</c:v>
                </c:pt>
                <c:pt idx="137">
                  <c:v>5.2898439187775592E-2</c:v>
                </c:pt>
                <c:pt idx="138">
                  <c:v>5.2990591323684999E-2</c:v>
                </c:pt>
                <c:pt idx="139">
                  <c:v>4.795270436658261E-2</c:v>
                </c:pt>
                <c:pt idx="140">
                  <c:v>4.4654568779605608E-2</c:v>
                </c:pt>
                <c:pt idx="141">
                  <c:v>4.459188606243103E-2</c:v>
                </c:pt>
                <c:pt idx="142">
                  <c:v>4.7397891809878745E-2</c:v>
                </c:pt>
                <c:pt idx="143">
                  <c:v>5.3817794151694409E-2</c:v>
                </c:pt>
                <c:pt idx="144">
                  <c:v>6.6829109827341915E-2</c:v>
                </c:pt>
                <c:pt idx="145">
                  <c:v>6.768239142546828E-2</c:v>
                </c:pt>
                <c:pt idx="146">
                  <c:v>7.0827741866638982E-2</c:v>
                </c:pt>
                <c:pt idx="147">
                  <c:v>7.5277246477724491E-2</c:v>
                </c:pt>
                <c:pt idx="148">
                  <c:v>7.5375813739335218E-2</c:v>
                </c:pt>
                <c:pt idx="149">
                  <c:v>7.8903954800428666E-2</c:v>
                </c:pt>
                <c:pt idx="150">
                  <c:v>8.2465092888654112E-2</c:v>
                </c:pt>
                <c:pt idx="151">
                  <c:v>8.7311607360559096E-2</c:v>
                </c:pt>
                <c:pt idx="152">
                  <c:v>9.0779704344130518E-2</c:v>
                </c:pt>
                <c:pt idx="153">
                  <c:v>9.5103036924469198E-2</c:v>
                </c:pt>
                <c:pt idx="154">
                  <c:v>9.4627758387370919E-2</c:v>
                </c:pt>
                <c:pt idx="155">
                  <c:v>8.722124778021878E-2</c:v>
                </c:pt>
                <c:pt idx="156">
                  <c:v>7.7475913520199002E-2</c:v>
                </c:pt>
                <c:pt idx="157">
                  <c:v>7.6005186030101202E-2</c:v>
                </c:pt>
                <c:pt idx="158">
                  <c:v>7.6460673724700445E-2</c:v>
                </c:pt>
                <c:pt idx="159">
                  <c:v>7.5099309251738688E-2</c:v>
                </c:pt>
                <c:pt idx="160">
                  <c:v>7.4582460709551546E-2</c:v>
                </c:pt>
                <c:pt idx="161">
                  <c:v>7.6483446888055751E-2</c:v>
                </c:pt>
                <c:pt idx="162">
                  <c:v>7.4995233527368477E-2</c:v>
                </c:pt>
                <c:pt idx="163">
                  <c:v>7.3651684903284886E-2</c:v>
                </c:pt>
                <c:pt idx="164">
                  <c:v>6.7908325076852405E-2</c:v>
                </c:pt>
                <c:pt idx="165">
                  <c:v>6.6510430696823608E-2</c:v>
                </c:pt>
                <c:pt idx="166">
                  <c:v>6.3242603975606215E-2</c:v>
                </c:pt>
                <c:pt idx="167">
                  <c:v>6.2224767372587309E-2</c:v>
                </c:pt>
                <c:pt idx="168">
                  <c:v>6.2506116502708098E-2</c:v>
                </c:pt>
                <c:pt idx="169">
                  <c:v>6.1936243312122663E-2</c:v>
                </c:pt>
                <c:pt idx="170">
                  <c:v>6.5021978408855485E-2</c:v>
                </c:pt>
                <c:pt idx="171">
                  <c:v>6.3380010860485836E-2</c:v>
                </c:pt>
                <c:pt idx="172">
                  <c:v>6.2874570059931134E-2</c:v>
                </c:pt>
                <c:pt idx="173">
                  <c:v>6.1959385142306589E-2</c:v>
                </c:pt>
                <c:pt idx="174">
                  <c:v>5.8471022419840812E-2</c:v>
                </c:pt>
                <c:pt idx="175">
                  <c:v>5.5314436110246445E-2</c:v>
                </c:pt>
                <c:pt idx="176">
                  <c:v>5.4053630925331886E-2</c:v>
                </c:pt>
                <c:pt idx="177">
                  <c:v>5.1904203609178357E-2</c:v>
                </c:pt>
                <c:pt idx="178">
                  <c:v>5.3680179505460446E-2</c:v>
                </c:pt>
                <c:pt idx="179">
                  <c:v>5.492792591487472E-2</c:v>
                </c:pt>
                <c:pt idx="180">
                  <c:v>5.6801670062028409E-2</c:v>
                </c:pt>
                <c:pt idx="181">
                  <c:v>5.9091858999278601E-2</c:v>
                </c:pt>
                <c:pt idx="182">
                  <c:v>5.0352617537752442E-2</c:v>
                </c:pt>
                <c:pt idx="183">
                  <c:v>4.8182091725513576E-2</c:v>
                </c:pt>
                <c:pt idx="184">
                  <c:v>4.9831137150353699E-2</c:v>
                </c:pt>
                <c:pt idx="185">
                  <c:v>5.0315262919708781E-2</c:v>
                </c:pt>
                <c:pt idx="186">
                  <c:v>5.0284374998772696E-2</c:v>
                </c:pt>
                <c:pt idx="187">
                  <c:v>5.4534924802357887E-2</c:v>
                </c:pt>
                <c:pt idx="188">
                  <c:v>5.6502661705881252E-2</c:v>
                </c:pt>
                <c:pt idx="189">
                  <c:v>5.8147585659587886E-2</c:v>
                </c:pt>
                <c:pt idx="190">
                  <c:v>5.9563044462734638E-2</c:v>
                </c:pt>
                <c:pt idx="191">
                  <c:v>6.1726933510122706E-2</c:v>
                </c:pt>
                <c:pt idx="192">
                  <c:v>7.0876289629416833E-2</c:v>
                </c:pt>
                <c:pt idx="193">
                  <c:v>9.2153484636010363E-2</c:v>
                </c:pt>
                <c:pt idx="194">
                  <c:v>0.12332406567092158</c:v>
                </c:pt>
                <c:pt idx="195">
                  <c:v>0.13170158724741787</c:v>
                </c:pt>
                <c:pt idx="196">
                  <c:v>0.14041458539202401</c:v>
                </c:pt>
                <c:pt idx="197">
                  <c:v>0.1428427375087622</c:v>
                </c:pt>
                <c:pt idx="198">
                  <c:v>0.14076217129990098</c:v>
                </c:pt>
                <c:pt idx="199">
                  <c:v>0.14043388790938272</c:v>
                </c:pt>
                <c:pt idx="200">
                  <c:v>0.13862305301129529</c:v>
                </c:pt>
                <c:pt idx="201">
                  <c:v>0.14307151205232604</c:v>
                </c:pt>
                <c:pt idx="202">
                  <c:v>0.14611523801187509</c:v>
                </c:pt>
                <c:pt idx="203">
                  <c:v>0.1412843572216842</c:v>
                </c:pt>
                <c:pt idx="204">
                  <c:v>0.13141319190839695</c:v>
                </c:pt>
                <c:pt idx="205">
                  <c:v>0.11391573741192174</c:v>
                </c:pt>
                <c:pt idx="206">
                  <c:v>8.5927263217241423E-2</c:v>
                </c:pt>
                <c:pt idx="207">
                  <c:v>8.0298346757984085E-2</c:v>
                </c:pt>
                <c:pt idx="208">
                  <c:v>7.299377440956345E-2</c:v>
                </c:pt>
                <c:pt idx="209">
                  <c:v>6.9481655565181821E-2</c:v>
                </c:pt>
                <c:pt idx="210">
                  <c:v>7.229773153037522E-2</c:v>
                </c:pt>
                <c:pt idx="211">
                  <c:v>7.0821698463220839E-2</c:v>
                </c:pt>
                <c:pt idx="212">
                  <c:v>6.8491629924541719E-2</c:v>
                </c:pt>
                <c:pt idx="213">
                  <c:v>6.5747322414485554E-2</c:v>
                </c:pt>
                <c:pt idx="214">
                  <c:v>6.3742149505414236E-2</c:v>
                </c:pt>
                <c:pt idx="215">
                  <c:v>6.2511539106639757E-2</c:v>
                </c:pt>
                <c:pt idx="216">
                  <c:v>6.0022209670760107E-2</c:v>
                </c:pt>
                <c:pt idx="217">
                  <c:v>5.4970219809271859E-2</c:v>
                </c:pt>
                <c:pt idx="218">
                  <c:v>5.6205197362875881E-2</c:v>
                </c:pt>
                <c:pt idx="219">
                  <c:v>5.5787184726028061E-2</c:v>
                </c:pt>
                <c:pt idx="220">
                  <c:v>5.5413831182346884E-2</c:v>
                </c:pt>
                <c:pt idx="221">
                  <c:v>5.3214714014491626E-2</c:v>
                </c:pt>
                <c:pt idx="222">
                  <c:v>4.9553505016190824E-2</c:v>
                </c:pt>
                <c:pt idx="223">
                  <c:v>4.9953332111549509E-2</c:v>
                </c:pt>
                <c:pt idx="224">
                  <c:v>4.7595113558694946E-2</c:v>
                </c:pt>
                <c:pt idx="225">
                  <c:v>4.5256795842223418E-2</c:v>
                </c:pt>
                <c:pt idx="226">
                  <c:v>4.3403069485485224E-2</c:v>
                </c:pt>
                <c:pt idx="227">
                  <c:v>4.4300542831953171E-2</c:v>
                </c:pt>
                <c:pt idx="228">
                  <c:v>4.4395211036702298E-2</c:v>
                </c:pt>
                <c:pt idx="229">
                  <c:v>4.3836803614052622E-2</c:v>
                </c:pt>
                <c:pt idx="230">
                  <c:v>4.3218937933284129E-2</c:v>
                </c:pt>
                <c:pt idx="231">
                  <c:v>4.1331887228724273E-2</c:v>
                </c:pt>
                <c:pt idx="232">
                  <c:v>4.2022726356423901E-2</c:v>
                </c:pt>
                <c:pt idx="233">
                  <c:v>4.2082345342263849E-2</c:v>
                </c:pt>
                <c:pt idx="234">
                  <c:v>4.1090334117142691E-2</c:v>
                </c:pt>
                <c:pt idx="235">
                  <c:v>3.8417996017519718E-2</c:v>
                </c:pt>
                <c:pt idx="236">
                  <c:v>3.8430940731525531E-2</c:v>
                </c:pt>
                <c:pt idx="237">
                  <c:v>3.9257868877688118E-2</c:v>
                </c:pt>
                <c:pt idx="238">
                  <c:v>3.9476905451297561E-2</c:v>
                </c:pt>
                <c:pt idx="239">
                  <c:v>4.0129176713580517E-2</c:v>
                </c:pt>
                <c:pt idx="240">
                  <c:v>3.6390521176009605E-2</c:v>
                </c:pt>
                <c:pt idx="241">
                  <c:v>2.7961453320348051E-2</c:v>
                </c:pt>
                <c:pt idx="242">
                  <c:v>2.509149520023346E-2</c:v>
                </c:pt>
                <c:pt idx="243">
                  <c:v>2.3890410652020355E-2</c:v>
                </c:pt>
                <c:pt idx="244">
                  <c:v>2.1980742109115603E-2</c:v>
                </c:pt>
                <c:pt idx="245">
                  <c:v>1.8509288965157022E-2</c:v>
                </c:pt>
                <c:pt idx="246">
                  <c:v>1.5003540721844733E-2</c:v>
                </c:pt>
                <c:pt idx="247">
                  <c:v>1.4086810388315385E-2</c:v>
                </c:pt>
                <c:pt idx="248">
                  <c:v>1.3231050085920515E-2</c:v>
                </c:pt>
                <c:pt idx="249">
                  <c:v>1.0575308807968531E-2</c:v>
                </c:pt>
                <c:pt idx="250">
                  <c:v>8.0948175404731426E-3</c:v>
                </c:pt>
                <c:pt idx="251">
                  <c:v>1.2274331491879398E-3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C-4155-8E25-B0C6DE041E68}"/>
            </c:ext>
          </c:extLst>
        </c:ser>
        <c:ser>
          <c:idx val="1"/>
          <c:order val="1"/>
          <c:tx>
            <c:strRef>
              <c:f>貨幣数量説!$C$3</c:f>
              <c:strCache>
                <c:ptCount val="1"/>
                <c:pt idx="0">
                  <c:v>CPI上昇率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貨幣数量説!$A$4:$A$255</c:f>
              <c:numCache>
                <c:formatCode>mmm\-yy</c:formatCode>
                <c:ptCount val="252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</c:numCache>
            </c:numRef>
          </c:cat>
          <c:val>
            <c:numRef>
              <c:f>貨幣数量説!$C$4:$C$255</c:f>
              <c:numCache>
                <c:formatCode>General</c:formatCode>
                <c:ptCount val="252"/>
                <c:pt idx="0">
                  <c:v>-4.1797283176594115E-3</c:v>
                </c:pt>
                <c:pt idx="1">
                  <c:v>-5.2137643378519288E-3</c:v>
                </c:pt>
                <c:pt idx="2">
                  <c:v>0</c:v>
                </c:pt>
                <c:pt idx="3">
                  <c:v>-1.0482180293501942E-3</c:v>
                </c:pt>
                <c:pt idx="4">
                  <c:v>-2.0920502092049019E-3</c:v>
                </c:pt>
                <c:pt idx="5">
                  <c:v>0</c:v>
                </c:pt>
                <c:pt idx="6">
                  <c:v>5.2246603970741903E-3</c:v>
                </c:pt>
                <c:pt idx="7">
                  <c:v>8.4033613445377853E-3</c:v>
                </c:pt>
                <c:pt idx="8">
                  <c:v>2.0986358866736921E-3</c:v>
                </c:pt>
                <c:pt idx="9">
                  <c:v>2.1030494216614389E-3</c:v>
                </c:pt>
                <c:pt idx="10">
                  <c:v>-1.0515247108306449E-3</c:v>
                </c:pt>
                <c:pt idx="11">
                  <c:v>0</c:v>
                </c:pt>
                <c:pt idx="12">
                  <c:v>1.0493179433369206E-3</c:v>
                </c:pt>
                <c:pt idx="13">
                  <c:v>1.0482180293500452E-3</c:v>
                </c:pt>
                <c:pt idx="14">
                  <c:v>-5.2301255230125529E-3</c:v>
                </c:pt>
                <c:pt idx="15">
                  <c:v>-3.1479538300104633E-3</c:v>
                </c:pt>
                <c:pt idx="16">
                  <c:v>-3.1446540880504335E-3</c:v>
                </c:pt>
                <c:pt idx="17">
                  <c:v>-3.1347962382444845E-3</c:v>
                </c:pt>
                <c:pt idx="18">
                  <c:v>-8.316008316008287E-3</c:v>
                </c:pt>
                <c:pt idx="19">
                  <c:v>-1.0416666666666666E-2</c:v>
                </c:pt>
                <c:pt idx="20">
                  <c:v>-4.1884816753927296E-3</c:v>
                </c:pt>
                <c:pt idx="21">
                  <c:v>-1.0493179433367715E-3</c:v>
                </c:pt>
                <c:pt idx="22">
                  <c:v>-1.0526315789473085E-3</c:v>
                </c:pt>
                <c:pt idx="23">
                  <c:v>-2.0986358866736921E-3</c:v>
                </c:pt>
                <c:pt idx="24">
                  <c:v>-1.0482180293501942E-3</c:v>
                </c:pt>
                <c:pt idx="25">
                  <c:v>1.047120418848108E-3</c:v>
                </c:pt>
                <c:pt idx="26">
                  <c:v>5.2576235541535229E-3</c:v>
                </c:pt>
                <c:pt idx="27">
                  <c:v>3.1578947368420753E-3</c:v>
                </c:pt>
                <c:pt idx="28">
                  <c:v>9.4637223974764016E-3</c:v>
                </c:pt>
                <c:pt idx="29">
                  <c:v>6.2893081761005686E-3</c:v>
                </c:pt>
                <c:pt idx="30">
                  <c:v>4.1928721174003293E-3</c:v>
                </c:pt>
                <c:pt idx="31">
                  <c:v>3.1578947368420753E-3</c:v>
                </c:pt>
                <c:pt idx="32">
                  <c:v>3.1545741324922332E-3</c:v>
                </c:pt>
                <c:pt idx="33">
                  <c:v>0</c:v>
                </c:pt>
                <c:pt idx="34">
                  <c:v>-2.1074815595363838E-3</c:v>
                </c:pt>
                <c:pt idx="35">
                  <c:v>-1.0515247108306449E-3</c:v>
                </c:pt>
                <c:pt idx="36">
                  <c:v>0</c:v>
                </c:pt>
                <c:pt idx="37">
                  <c:v>0</c:v>
                </c:pt>
                <c:pt idx="38">
                  <c:v>-2.0920502092049019E-3</c:v>
                </c:pt>
                <c:pt idx="39">
                  <c:v>0</c:v>
                </c:pt>
                <c:pt idx="40">
                  <c:v>-2.0833333333333628E-3</c:v>
                </c:pt>
                <c:pt idx="41">
                  <c:v>-2.0833333333333628E-3</c:v>
                </c:pt>
                <c:pt idx="42">
                  <c:v>2.0876826722338502E-3</c:v>
                </c:pt>
                <c:pt idx="43">
                  <c:v>6.2959076600210759E-3</c:v>
                </c:pt>
                <c:pt idx="44">
                  <c:v>6.2893081761005686E-3</c:v>
                </c:pt>
                <c:pt idx="45">
                  <c:v>7.3529411764706176E-3</c:v>
                </c:pt>
                <c:pt idx="46">
                  <c:v>1.0559662090813094E-2</c:v>
                </c:pt>
                <c:pt idx="47">
                  <c:v>1.1578947368420993E-2</c:v>
                </c:pt>
                <c:pt idx="48">
                  <c:v>7.3452256033578476E-3</c:v>
                </c:pt>
                <c:pt idx="49">
                  <c:v>1.2552301255230157E-2</c:v>
                </c:pt>
                <c:pt idx="50">
                  <c:v>1.9916142557651902E-2</c:v>
                </c:pt>
                <c:pt idx="51">
                  <c:v>2.3084994753410314E-2</c:v>
                </c:pt>
                <c:pt idx="52">
                  <c:v>2.0876826722338204E-2</c:v>
                </c:pt>
                <c:pt idx="53">
                  <c:v>2.0876826722338204E-2</c:v>
                </c:pt>
                <c:pt idx="54">
                  <c:v>1.7708333333333364E-2</c:v>
                </c:pt>
                <c:pt idx="55">
                  <c:v>9.3847758081333828E-3</c:v>
                </c:pt>
                <c:pt idx="56">
                  <c:v>4.1666666666667256E-3</c:v>
                </c:pt>
                <c:pt idx="57">
                  <c:v>0</c:v>
                </c:pt>
                <c:pt idx="58">
                  <c:v>-1.044932079414927E-3</c:v>
                </c:pt>
                <c:pt idx="59">
                  <c:v>-2.0811654526533678E-3</c:v>
                </c:pt>
                <c:pt idx="60">
                  <c:v>0</c:v>
                </c:pt>
                <c:pt idx="61">
                  <c:v>-1.0330578512396695E-2</c:v>
                </c:pt>
                <c:pt idx="62">
                  <c:v>-1.7471736896197358E-2</c:v>
                </c:pt>
                <c:pt idx="63">
                  <c:v>-2.2564102564102594E-2</c:v>
                </c:pt>
                <c:pt idx="64">
                  <c:v>-2.2494887525562401E-2</c:v>
                </c:pt>
                <c:pt idx="65">
                  <c:v>-2.2494887525562401E-2</c:v>
                </c:pt>
                <c:pt idx="66">
                  <c:v>-2.5588536335721595E-2</c:v>
                </c:pt>
                <c:pt idx="67">
                  <c:v>-1.8595041322314022E-2</c:v>
                </c:pt>
                <c:pt idx="68">
                  <c:v>-1.659751037344407E-2</c:v>
                </c:pt>
                <c:pt idx="69">
                  <c:v>-1.0427528675703858E-2</c:v>
                </c:pt>
                <c:pt idx="70">
                  <c:v>-7.3221757322174544E-3</c:v>
                </c:pt>
                <c:pt idx="71">
                  <c:v>-8.3420229405632047E-3</c:v>
                </c:pt>
                <c:pt idx="72">
                  <c:v>-9.3750000000000586E-3</c:v>
                </c:pt>
                <c:pt idx="73">
                  <c:v>-7.3068893528184017E-3</c:v>
                </c:pt>
                <c:pt idx="74">
                  <c:v>-7.3221757322174544E-3</c:v>
                </c:pt>
                <c:pt idx="75">
                  <c:v>-9.44386149003139E-3</c:v>
                </c:pt>
                <c:pt idx="76">
                  <c:v>-1.1506276150627557E-2</c:v>
                </c:pt>
                <c:pt idx="77">
                  <c:v>-9.4142259414225059E-3</c:v>
                </c:pt>
                <c:pt idx="78">
                  <c:v>-2.1008403361344836E-3</c:v>
                </c:pt>
                <c:pt idx="79">
                  <c:v>-3.1578947368420753E-3</c:v>
                </c:pt>
                <c:pt idx="80">
                  <c:v>-3.1645569620252865E-3</c:v>
                </c:pt>
                <c:pt idx="81">
                  <c:v>-5.268703898840885E-3</c:v>
                </c:pt>
                <c:pt idx="82">
                  <c:v>-5.268703898840885E-3</c:v>
                </c:pt>
                <c:pt idx="83">
                  <c:v>-5.2576235541535229E-3</c:v>
                </c:pt>
                <c:pt idx="84">
                  <c:v>-4.2060988433227286E-3</c:v>
                </c:pt>
                <c:pt idx="85">
                  <c:v>-4.2060988433227286E-3</c:v>
                </c:pt>
                <c:pt idx="86">
                  <c:v>-3.1612223393046508E-3</c:v>
                </c:pt>
                <c:pt idx="87">
                  <c:v>2.1186440677964896E-3</c:v>
                </c:pt>
                <c:pt idx="88">
                  <c:v>2.1164021164021465E-3</c:v>
                </c:pt>
                <c:pt idx="89">
                  <c:v>0</c:v>
                </c:pt>
                <c:pt idx="90">
                  <c:v>-2.1052631578947667E-3</c:v>
                </c:pt>
                <c:pt idx="91">
                  <c:v>-5.279831045406547E-3</c:v>
                </c:pt>
                <c:pt idx="92">
                  <c:v>-2.1164021164021465E-3</c:v>
                </c:pt>
                <c:pt idx="93">
                  <c:v>1.0593220338982448E-3</c:v>
                </c:pt>
                <c:pt idx="94">
                  <c:v>3.1779661016948851E-3</c:v>
                </c:pt>
                <c:pt idx="95">
                  <c:v>5.2854122621564482E-3</c:v>
                </c:pt>
                <c:pt idx="96">
                  <c:v>5.279831045406547E-3</c:v>
                </c:pt>
                <c:pt idx="97">
                  <c:v>2.1119324181626486E-3</c:v>
                </c:pt>
                <c:pt idx="98">
                  <c:v>-2.1141649048624592E-3</c:v>
                </c:pt>
                <c:pt idx="99">
                  <c:v>-5.2854122621564482E-3</c:v>
                </c:pt>
                <c:pt idx="100">
                  <c:v>-4.2238648363252971E-3</c:v>
                </c:pt>
                <c:pt idx="101">
                  <c:v>-3.167898627243898E-3</c:v>
                </c:pt>
                <c:pt idx="102">
                  <c:v>-4.2194092827003322E-3</c:v>
                </c:pt>
                <c:pt idx="103">
                  <c:v>-1.0615711252654832E-3</c:v>
                </c:pt>
                <c:pt idx="104">
                  <c:v>-2.1208907741251627E-3</c:v>
                </c:pt>
                <c:pt idx="105">
                  <c:v>-3.1746031746031447E-3</c:v>
                </c:pt>
                <c:pt idx="106">
                  <c:v>-7.3917634635691952E-3</c:v>
                </c:pt>
                <c:pt idx="107">
                  <c:v>-9.4637223974762524E-3</c:v>
                </c:pt>
                <c:pt idx="108">
                  <c:v>-7.3529411764706176E-3</c:v>
                </c:pt>
                <c:pt idx="109">
                  <c:v>-3.1612223393046508E-3</c:v>
                </c:pt>
                <c:pt idx="110">
                  <c:v>2.1186440677964896E-3</c:v>
                </c:pt>
                <c:pt idx="111">
                  <c:v>7.4388947927736754E-3</c:v>
                </c:pt>
                <c:pt idx="112">
                  <c:v>8.4835630965004998E-3</c:v>
                </c:pt>
                <c:pt idx="113">
                  <c:v>1.059322033898305E-2</c:v>
                </c:pt>
                <c:pt idx="114">
                  <c:v>1.1652542372881295E-2</c:v>
                </c:pt>
                <c:pt idx="115">
                  <c:v>1.4877789585547351E-2</c:v>
                </c:pt>
                <c:pt idx="116">
                  <c:v>1.5940488841657812E-2</c:v>
                </c:pt>
                <c:pt idx="117">
                  <c:v>1.3800424628450075E-2</c:v>
                </c:pt>
                <c:pt idx="118">
                  <c:v>1.5957446808510637E-2</c:v>
                </c:pt>
                <c:pt idx="119">
                  <c:v>1.5923566878980892E-2</c:v>
                </c:pt>
                <c:pt idx="120">
                  <c:v>3.3862433862433892E-2</c:v>
                </c:pt>
                <c:pt idx="121">
                  <c:v>3.699788583509514E-2</c:v>
                </c:pt>
                <c:pt idx="122">
                  <c:v>3.5940803382663908E-2</c:v>
                </c:pt>
                <c:pt idx="123">
                  <c:v>3.4810126582278451E-2</c:v>
                </c:pt>
                <c:pt idx="124">
                  <c:v>3.3648790746582578E-2</c:v>
                </c:pt>
                <c:pt idx="125">
                  <c:v>3.2494758909853191E-2</c:v>
                </c:pt>
                <c:pt idx="126">
                  <c:v>2.8272251308900553E-2</c:v>
                </c:pt>
                <c:pt idx="127">
                  <c:v>2.5130890052356081E-2</c:v>
                </c:pt>
                <c:pt idx="128">
                  <c:v>2.4058577405857862E-2</c:v>
                </c:pt>
                <c:pt idx="129">
                  <c:v>2.4083769633507824E-2</c:v>
                </c:pt>
                <c:pt idx="130">
                  <c:v>2.198952879581146E-2</c:v>
                </c:pt>
                <c:pt idx="131">
                  <c:v>2.2988505747126464E-2</c:v>
                </c:pt>
                <c:pt idx="132">
                  <c:v>7.1647901740020756E-3</c:v>
                </c:pt>
                <c:pt idx="133">
                  <c:v>6.116207951070424E-3</c:v>
                </c:pt>
                <c:pt idx="134">
                  <c:v>4.0816326530612821E-3</c:v>
                </c:pt>
                <c:pt idx="135">
                  <c:v>2.0387359836901413E-3</c:v>
                </c:pt>
                <c:pt idx="136">
                  <c:v>1.0172939979654987E-3</c:v>
                </c:pt>
                <c:pt idx="137">
                  <c:v>0</c:v>
                </c:pt>
                <c:pt idx="138">
                  <c:v>3.0549898167005819E-3</c:v>
                </c:pt>
                <c:pt idx="139">
                  <c:v>2.0429009193052975E-3</c:v>
                </c:pt>
                <c:pt idx="140">
                  <c:v>2.0429009193052975E-3</c:v>
                </c:pt>
                <c:pt idx="141">
                  <c:v>-1.0224948875255044E-3</c:v>
                </c:pt>
                <c:pt idx="142">
                  <c:v>2.0491803278688816E-3</c:v>
                </c:pt>
                <c:pt idx="143">
                  <c:v>0</c:v>
                </c:pt>
                <c:pt idx="144">
                  <c:v>-3.0487804878049935E-3</c:v>
                </c:pt>
                <c:pt idx="145">
                  <c:v>-5.065856129685917E-3</c:v>
                </c:pt>
                <c:pt idx="146">
                  <c:v>-3.0487804878049935E-3</c:v>
                </c:pt>
                <c:pt idx="147">
                  <c:v>-4.0691759918615612E-3</c:v>
                </c:pt>
                <c:pt idx="148">
                  <c:v>-5.08130081300813E-3</c:v>
                </c:pt>
                <c:pt idx="149">
                  <c:v>-5.076142131979695E-3</c:v>
                </c:pt>
                <c:pt idx="150">
                  <c:v>1.0152284263958815E-3</c:v>
                </c:pt>
                <c:pt idx="151">
                  <c:v>5.0968399592252805E-3</c:v>
                </c:pt>
                <c:pt idx="152">
                  <c:v>3.0581039755352844E-3</c:v>
                </c:pt>
                <c:pt idx="153">
                  <c:v>5.1177072671443188E-3</c:v>
                </c:pt>
                <c:pt idx="154">
                  <c:v>3.0674846625766581E-3</c:v>
                </c:pt>
                <c:pt idx="155">
                  <c:v>2.0429009193052975E-3</c:v>
                </c:pt>
                <c:pt idx="156">
                  <c:v>4.0774719673802827E-3</c:v>
                </c:pt>
                <c:pt idx="157">
                  <c:v>4.0733197556007275E-3</c:v>
                </c:pt>
                <c:pt idx="158">
                  <c:v>4.0774719673802827E-3</c:v>
                </c:pt>
                <c:pt idx="159">
                  <c:v>4.0858018386107399E-3</c:v>
                </c:pt>
                <c:pt idx="160">
                  <c:v>6.1287027579161827E-3</c:v>
                </c:pt>
                <c:pt idx="161">
                  <c:v>8.1632653061224202E-3</c:v>
                </c:pt>
                <c:pt idx="162">
                  <c:v>2.0283975659229499E-3</c:v>
                </c:pt>
                <c:pt idx="163">
                  <c:v>5.0709939148073022E-3</c:v>
                </c:pt>
                <c:pt idx="164">
                  <c:v>1.016260162601626E-2</c:v>
                </c:pt>
                <c:pt idx="165">
                  <c:v>1.3238289205702618E-2</c:v>
                </c:pt>
                <c:pt idx="166">
                  <c:v>1.4271151885830844E-2</c:v>
                </c:pt>
                <c:pt idx="167">
                  <c:v>1.1213047910295704E-2</c:v>
                </c:pt>
                <c:pt idx="168">
                  <c:v>6.0913705583755771E-3</c:v>
                </c:pt>
                <c:pt idx="169">
                  <c:v>7.0993914807302525E-3</c:v>
                </c:pt>
                <c:pt idx="170">
                  <c:v>7.1065989847716024E-3</c:v>
                </c:pt>
                <c:pt idx="171">
                  <c:v>9.1556459816887655E-3</c:v>
                </c:pt>
                <c:pt idx="172">
                  <c:v>1.3197969543147179E-2</c:v>
                </c:pt>
                <c:pt idx="173">
                  <c:v>1.1133603238866483E-2</c:v>
                </c:pt>
                <c:pt idx="174">
                  <c:v>1.4170040485830017E-2</c:v>
                </c:pt>
                <c:pt idx="175">
                  <c:v>9.081735620585325E-3</c:v>
                </c:pt>
                <c:pt idx="176">
                  <c:v>3.01810865191144E-3</c:v>
                </c:pt>
                <c:pt idx="177">
                  <c:v>2.0100502512563098E-3</c:v>
                </c:pt>
                <c:pt idx="178">
                  <c:v>2.0100502512563098E-3</c:v>
                </c:pt>
                <c:pt idx="179">
                  <c:v>5.0403225806451612E-3</c:v>
                </c:pt>
                <c:pt idx="180">
                  <c:v>9.081735620585325E-3</c:v>
                </c:pt>
                <c:pt idx="181">
                  <c:v>7.049345417925507E-3</c:v>
                </c:pt>
                <c:pt idx="182">
                  <c:v>6.0483870967741361E-3</c:v>
                </c:pt>
                <c:pt idx="183">
                  <c:v>6.0483870967741361E-3</c:v>
                </c:pt>
                <c:pt idx="184">
                  <c:v>2.0040080160320926E-3</c:v>
                </c:pt>
                <c:pt idx="185">
                  <c:v>2.0020020020018879E-3</c:v>
                </c:pt>
                <c:pt idx="186">
                  <c:v>1.9960079840319646E-3</c:v>
                </c:pt>
                <c:pt idx="187">
                  <c:v>5.0000000000000001E-3</c:v>
                </c:pt>
                <c:pt idx="188">
                  <c:v>8.0240722166499204E-3</c:v>
                </c:pt>
                <c:pt idx="189">
                  <c:v>8.0240722166499204E-3</c:v>
                </c:pt>
                <c:pt idx="190">
                  <c:v>6.0180541624874056E-3</c:v>
                </c:pt>
                <c:pt idx="191">
                  <c:v>6.0180541624874056E-3</c:v>
                </c:pt>
                <c:pt idx="192">
                  <c:v>2.0000000000000282E-3</c:v>
                </c:pt>
                <c:pt idx="193">
                  <c:v>9.9999999999994321E-4</c:v>
                </c:pt>
                <c:pt idx="194">
                  <c:v>1.0020040080161176E-3</c:v>
                </c:pt>
                <c:pt idx="195">
                  <c:v>2.0040080160320926E-3</c:v>
                </c:pt>
                <c:pt idx="196">
                  <c:v>9.9999999999994321E-4</c:v>
                </c:pt>
                <c:pt idx="197">
                  <c:v>-1.9980019980018844E-3</c:v>
                </c:pt>
                <c:pt idx="198">
                  <c:v>-5.9760956175299654E-3</c:v>
                </c:pt>
                <c:pt idx="199">
                  <c:v>-9.9502487562189053E-3</c:v>
                </c:pt>
                <c:pt idx="200">
                  <c:v>-1.1940298507462714E-2</c:v>
                </c:pt>
                <c:pt idx="201">
                  <c:v>-6.9651741293532618E-3</c:v>
                </c:pt>
                <c:pt idx="202">
                  <c:v>-4.9850448654037887E-3</c:v>
                </c:pt>
                <c:pt idx="203">
                  <c:v>-3.9880358923229456E-3</c:v>
                </c:pt>
                <c:pt idx="204">
                  <c:v>-1.0978043912175734E-2</c:v>
                </c:pt>
                <c:pt idx="205">
                  <c:v>-6.9930069930068802E-3</c:v>
                </c:pt>
                <c:pt idx="206">
                  <c:v>-4.0040040040040603E-3</c:v>
                </c:pt>
                <c:pt idx="207">
                  <c:v>-2.9999999999999714E-3</c:v>
                </c:pt>
                <c:pt idx="208">
                  <c:v>-3.996003996003911E-3</c:v>
                </c:pt>
                <c:pt idx="209">
                  <c:v>2.0020020020018879E-3</c:v>
                </c:pt>
                <c:pt idx="210">
                  <c:v>1.0020040080161176E-3</c:v>
                </c:pt>
                <c:pt idx="211">
                  <c:v>6.0301507537687867E-3</c:v>
                </c:pt>
                <c:pt idx="212">
                  <c:v>8.0563947633433761E-3</c:v>
                </c:pt>
                <c:pt idx="213">
                  <c:v>5.0100200400801601E-3</c:v>
                </c:pt>
                <c:pt idx="214">
                  <c:v>9.0180360721443462E-3</c:v>
                </c:pt>
                <c:pt idx="215">
                  <c:v>1.2012012012011897E-2</c:v>
                </c:pt>
                <c:pt idx="216">
                  <c:v>2.4217961654894104E-2</c:v>
                </c:pt>
                <c:pt idx="217">
                  <c:v>2.4144869215291662E-2</c:v>
                </c:pt>
                <c:pt idx="218">
                  <c:v>2.3115577889447209E-2</c:v>
                </c:pt>
                <c:pt idx="219">
                  <c:v>2.6078234704112278E-2</c:v>
                </c:pt>
                <c:pt idx="220">
                  <c:v>3.0090270812437311E-2</c:v>
                </c:pt>
                <c:pt idx="221">
                  <c:v>2.9970029970029972E-2</c:v>
                </c:pt>
                <c:pt idx="222">
                  <c:v>3.8038038038038006E-2</c:v>
                </c:pt>
                <c:pt idx="223">
                  <c:v>3.7962037962038078E-2</c:v>
                </c:pt>
                <c:pt idx="224">
                  <c:v>3.996003996003996E-2</c:v>
                </c:pt>
                <c:pt idx="225">
                  <c:v>4.3868394815553401E-2</c:v>
                </c:pt>
                <c:pt idx="226">
                  <c:v>3.2770605759682193E-2</c:v>
                </c:pt>
                <c:pt idx="227">
                  <c:v>3.2640949554896256E-2</c:v>
                </c:pt>
                <c:pt idx="228">
                  <c:v>3.5467980295566449E-2</c:v>
                </c:pt>
                <c:pt idx="229">
                  <c:v>3.2416502946954785E-2</c:v>
                </c:pt>
                <c:pt idx="230">
                  <c:v>3.3398821218074713E-2</c:v>
                </c:pt>
                <c:pt idx="231">
                  <c:v>3.3235581622678451E-2</c:v>
                </c:pt>
                <c:pt idx="232">
                  <c:v>3.1158714703018526E-2</c:v>
                </c:pt>
                <c:pt idx="233">
                  <c:v>3.006789524733277E-2</c:v>
                </c:pt>
                <c:pt idx="234">
                  <c:v>3.2786885245901558E-2</c:v>
                </c:pt>
                <c:pt idx="235">
                  <c:v>2.8873917228103944E-2</c:v>
                </c:pt>
                <c:pt idx="236">
                  <c:v>2.5936599423631152E-2</c:v>
                </c:pt>
                <c:pt idx="237">
                  <c:v>2.1012416427889234E-2</c:v>
                </c:pt>
                <c:pt idx="238">
                  <c:v>2.7884615384615438E-2</c:v>
                </c:pt>
                <c:pt idx="239">
                  <c:v>2.6819923371647483E-2</c:v>
                </c:pt>
                <c:pt idx="240">
                  <c:v>2.4738344433872586E-2</c:v>
                </c:pt>
                <c:pt idx="241">
                  <c:v>2.8544243577545196E-2</c:v>
                </c:pt>
                <c:pt idx="242">
                  <c:v>2.8517110266159697E-2</c:v>
                </c:pt>
                <c:pt idx="243">
                  <c:v>2.7436140018921393E-2</c:v>
                </c:pt>
                <c:pt idx="244">
                  <c:v>3.0217186024551354E-2</c:v>
                </c:pt>
                <c:pt idx="245">
                  <c:v>2.5423728813559348E-2</c:v>
                </c:pt>
                <c:pt idx="246">
                  <c:v>2.2408963585434229E-2</c:v>
                </c:pt>
                <c:pt idx="247">
                  <c:v>2.8999064546304902E-2</c:v>
                </c:pt>
                <c:pt idx="248">
                  <c:v>3.6516853932584324E-2</c:v>
                </c:pt>
                <c:pt idx="249">
                  <c:v>4.0224508886810076E-2</c:v>
                </c:pt>
                <c:pt idx="250">
                  <c:v>3.6482694106641643E-2</c:v>
                </c:pt>
                <c:pt idx="251">
                  <c:v>3.6380597014925291E-2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C-4155-8E25-B0C6DE041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6392976"/>
        <c:axId val="1206394896"/>
      </c:lineChart>
      <c:dateAx>
        <c:axId val="1206392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6394896"/>
        <c:crossesAt val="-4.0000000000000008E-2"/>
        <c:auto val="1"/>
        <c:lblOffset val="100"/>
        <c:baseTimeUnit val="months"/>
      </c:dateAx>
      <c:valAx>
        <c:axId val="120639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0639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経済成長率（名目と実質）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名目GDP!$G$5</c:f>
              <c:strCache>
                <c:ptCount val="1"/>
                <c:pt idx="0">
                  <c:v>PY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名目GDP!$F$6:$F$50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名目GDP!$G$6:$G$50</c:f>
              <c:numCache>
                <c:formatCode>0.0%</c:formatCode>
                <c:ptCount val="45"/>
                <c:pt idx="1">
                  <c:v>6.3887255222287775E-2</c:v>
                </c:pt>
                <c:pt idx="2">
                  <c:v>4.6743994419528256E-2</c:v>
                </c:pt>
                <c:pt idx="3">
                  <c:v>4.8508834028966996E-2</c:v>
                </c:pt>
                <c:pt idx="4">
                  <c:v>6.1515174325558419E-2</c:v>
                </c:pt>
                <c:pt idx="5">
                  <c:v>6.6045434967529904E-2</c:v>
                </c:pt>
                <c:pt idx="6">
                  <c:v>4.118474206863354E-2</c:v>
                </c:pt>
                <c:pt idx="7">
                  <c:v>5.9299451926867031E-2</c:v>
                </c:pt>
                <c:pt idx="8">
                  <c:v>6.8569461150230326E-2</c:v>
                </c:pt>
                <c:pt idx="9">
                  <c:v>6.704740711874857E-2</c:v>
                </c:pt>
                <c:pt idx="10">
                  <c:v>8.2900459332841514E-2</c:v>
                </c:pt>
                <c:pt idx="11">
                  <c:v>5.3485266534373688E-2</c:v>
                </c:pt>
                <c:pt idx="12">
                  <c:v>1.9679537731847496E-2</c:v>
                </c:pt>
                <c:pt idx="13">
                  <c:v>-2.5910372175430574E-3</c:v>
                </c:pt>
                <c:pt idx="14">
                  <c:v>1.4764623099641216E-2</c:v>
                </c:pt>
                <c:pt idx="15">
                  <c:v>2.605795113631193E-2</c:v>
                </c:pt>
                <c:pt idx="16">
                  <c:v>2.5433300431468187E-2</c:v>
                </c:pt>
                <c:pt idx="17">
                  <c:v>7.1442150107414726E-3</c:v>
                </c:pt>
                <c:pt idx="18">
                  <c:v>-1.4642736078129048E-2</c:v>
                </c:pt>
                <c:pt idx="19">
                  <c:v>-7.9793985417276891E-3</c:v>
                </c:pt>
                <c:pt idx="20">
                  <c:v>1.3795435251007682E-2</c:v>
                </c:pt>
                <c:pt idx="21">
                  <c:v>-1.8979591874695445E-2</c:v>
                </c:pt>
                <c:pt idx="22">
                  <c:v>-7.4793718594202696E-3</c:v>
                </c:pt>
                <c:pt idx="23">
                  <c:v>5.2610876849856769E-3</c:v>
                </c:pt>
                <c:pt idx="24">
                  <c:v>6.4953833939005445E-3</c:v>
                </c:pt>
                <c:pt idx="25">
                  <c:v>8.436518610167365E-3</c:v>
                </c:pt>
                <c:pt idx="26">
                  <c:v>5.9008863780276588E-3</c:v>
                </c:pt>
                <c:pt idx="27">
                  <c:v>2.284750024150517E-3</c:v>
                </c:pt>
                <c:pt idx="28">
                  <c:v>-4.1432135393085878E-2</c:v>
                </c:pt>
                <c:pt idx="29">
                  <c:v>-3.6442305978517275E-2</c:v>
                </c:pt>
                <c:pt idx="30">
                  <c:v>1.5098794806702953E-2</c:v>
                </c:pt>
                <c:pt idx="31">
                  <c:v>-9.5617954427422713E-3</c:v>
                </c:pt>
                <c:pt idx="32">
                  <c:v>-1.2512841310894363E-3</c:v>
                </c:pt>
                <c:pt idx="33">
                  <c:v>2.6544559835937953E-2</c:v>
                </c:pt>
                <c:pt idx="34">
                  <c:v>2.0959375045715989E-2</c:v>
                </c:pt>
                <c:pt idx="35">
                  <c:v>3.308605718244273E-2</c:v>
                </c:pt>
                <c:pt idx="36">
                  <c:v>7.5618470879490474E-3</c:v>
                </c:pt>
                <c:pt idx="37">
                  <c:v>1.9974124033941498E-2</c:v>
                </c:pt>
                <c:pt idx="38">
                  <c:v>1.5441440572496745E-3</c:v>
                </c:pt>
                <c:pt idx="39">
                  <c:v>4.1378405790459816E-4</c:v>
                </c:pt>
                <c:pt idx="40">
                  <c:v>-3.2350707829442826E-2</c:v>
                </c:pt>
                <c:pt idx="41">
                  <c:v>2.9295572524921099E-2</c:v>
                </c:pt>
                <c:pt idx="42">
                  <c:v>2.2645752039410549E-2</c:v>
                </c:pt>
                <c:pt idx="43">
                  <c:v>4.8626180878587721E-2</c:v>
                </c:pt>
                <c:pt idx="44">
                  <c:v>3.7331591750642046E-2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6-48BE-BBE3-230EF66B0B29}"/>
            </c:ext>
          </c:extLst>
        </c:ser>
        <c:ser>
          <c:idx val="1"/>
          <c:order val="1"/>
          <c:tx>
            <c:strRef>
              <c:f>名目GDP!$H$5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名目GDP!$F$6:$F$50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名目GDP!$H$6:$H$50</c:f>
              <c:numCache>
                <c:formatCode>0.0%</c:formatCode>
                <c:ptCount val="45"/>
                <c:pt idx="1">
                  <c:v>4.0532589264862029E-2</c:v>
                </c:pt>
                <c:pt idx="2">
                  <c:v>3.2407069089471552E-2</c:v>
                </c:pt>
                <c:pt idx="3">
                  <c:v>3.8726961037770291E-2</c:v>
                </c:pt>
                <c:pt idx="4">
                  <c:v>4.4451828493067724E-2</c:v>
                </c:pt>
                <c:pt idx="5">
                  <c:v>5.408291406546617E-2</c:v>
                </c:pt>
                <c:pt idx="6">
                  <c:v>2.7361313706181667E-2</c:v>
                </c:pt>
                <c:pt idx="7">
                  <c:v>5.9838811755977606E-2</c:v>
                </c:pt>
                <c:pt idx="8">
                  <c:v>6.1637885879688215E-2</c:v>
                </c:pt>
                <c:pt idx="9">
                  <c:v>4.0117892108679332E-2</c:v>
                </c:pt>
                <c:pt idx="10">
                  <c:v>5.6233910868941139E-2</c:v>
                </c:pt>
                <c:pt idx="11">
                  <c:v>2.5102701096870961E-2</c:v>
                </c:pt>
                <c:pt idx="12">
                  <c:v>5.9307938954595851E-3</c:v>
                </c:pt>
                <c:pt idx="13">
                  <c:v>-7.7769997701988558E-3</c:v>
                </c:pt>
                <c:pt idx="14">
                  <c:v>1.6093974712028336E-2</c:v>
                </c:pt>
                <c:pt idx="15">
                  <c:v>3.1790861614660493E-2</c:v>
                </c:pt>
                <c:pt idx="16">
                  <c:v>2.9488473252250458E-2</c:v>
                </c:pt>
                <c:pt idx="17">
                  <c:v>-1.2374788805775694E-3</c:v>
                </c:pt>
                <c:pt idx="18">
                  <c:v>-9.9108344750916677E-3</c:v>
                </c:pt>
                <c:pt idx="19">
                  <c:v>5.9780131028730477E-3</c:v>
                </c:pt>
                <c:pt idx="20">
                  <c:v>2.5992763461183177E-2</c:v>
                </c:pt>
                <c:pt idx="21">
                  <c:v>-7.2272097435231997E-3</c:v>
                </c:pt>
                <c:pt idx="22">
                  <c:v>9.1932727860291052E-3</c:v>
                </c:pt>
                <c:pt idx="23">
                  <c:v>1.9273013670250139E-2</c:v>
                </c:pt>
                <c:pt idx="24">
                  <c:v>1.6830643801817535E-2</c:v>
                </c:pt>
                <c:pt idx="25">
                  <c:v>2.1545225320984018E-2</c:v>
                </c:pt>
                <c:pt idx="26">
                  <c:v>1.2910230559382452E-2</c:v>
                </c:pt>
                <c:pt idx="27">
                  <c:v>1.0515833545106545E-2</c:v>
                </c:pt>
                <c:pt idx="28">
                  <c:v>-3.6052766733501218E-2</c:v>
                </c:pt>
                <c:pt idx="29">
                  <c:v>-2.4370108329955897E-2</c:v>
                </c:pt>
                <c:pt idx="30">
                  <c:v>3.2647301056958566E-2</c:v>
                </c:pt>
                <c:pt idx="31">
                  <c:v>5.1206429813739351E-3</c:v>
                </c:pt>
                <c:pt idx="32">
                  <c:v>6.280908366196325E-3</c:v>
                </c:pt>
                <c:pt idx="33">
                  <c:v>2.732645272604195E-2</c:v>
                </c:pt>
                <c:pt idx="34">
                  <c:v>-3.5279040085343105E-3</c:v>
                </c:pt>
                <c:pt idx="35">
                  <c:v>1.7386615344688217E-2</c:v>
                </c:pt>
                <c:pt idx="36">
                  <c:v>7.5370749897805123E-3</c:v>
                </c:pt>
                <c:pt idx="37">
                  <c:v>1.7837852458355785E-2</c:v>
                </c:pt>
                <c:pt idx="38">
                  <c:v>2.4558294177452478E-3</c:v>
                </c:pt>
                <c:pt idx="39">
                  <c:v>-7.9614868102315661E-3</c:v>
                </c:pt>
                <c:pt idx="40">
                  <c:v>-3.906040385576004E-2</c:v>
                </c:pt>
                <c:pt idx="41">
                  <c:v>3.043436479318018E-2</c:v>
                </c:pt>
                <c:pt idx="42">
                  <c:v>1.3337362330116065E-2</c:v>
                </c:pt>
                <c:pt idx="43">
                  <c:v>6.2621493777887949E-3</c:v>
                </c:pt>
                <c:pt idx="44">
                  <c:v>7.8300142805804995E-3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6-48BE-BBE3-230EF66B0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621120"/>
        <c:axId val="497613440"/>
      </c:lineChart>
      <c:catAx>
        <c:axId val="4976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13440"/>
        <c:crosses val="autoZero"/>
        <c:auto val="1"/>
        <c:lblAlgn val="ctr"/>
        <c:lblOffset val="100"/>
        <c:noMultiLvlLbl val="0"/>
      </c:catAx>
      <c:valAx>
        <c:axId val="49761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GDP</a:t>
            </a:r>
            <a:r>
              <a:rPr lang="ja-JP" altLang="en-US"/>
              <a:t>デフレータ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名目GDP!$I$5</c:f>
              <c:strCache>
                <c:ptCount val="1"/>
                <c:pt idx="0">
                  <c:v>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名目GDP!$F$6:$F$50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名目GDP!$I$6:$I$50</c:f>
              <c:numCache>
                <c:formatCode>0.0%</c:formatCode>
                <c:ptCount val="45"/>
                <c:pt idx="1">
                  <c:v>2.3231256599788752E-2</c:v>
                </c:pt>
                <c:pt idx="2">
                  <c:v>1.3415892672858476E-2</c:v>
                </c:pt>
                <c:pt idx="3">
                  <c:v>9.1649694501017009E-3</c:v>
                </c:pt>
                <c:pt idx="4">
                  <c:v>1.7154389505549927E-2</c:v>
                </c:pt>
                <c:pt idx="5">
                  <c:v>1.0912698412698596E-2</c:v>
                </c:pt>
                <c:pt idx="6">
                  <c:v>1.3738959764474812E-2</c:v>
                </c:pt>
                <c:pt idx="7">
                  <c:v>-9.6805421103574041E-4</c:v>
                </c:pt>
                <c:pt idx="8">
                  <c:v>6.7829457364341206E-3</c:v>
                </c:pt>
                <c:pt idx="9">
                  <c:v>2.5986525505293345E-2</c:v>
                </c:pt>
                <c:pt idx="10">
                  <c:v>2.5328330206378924E-2</c:v>
                </c:pt>
                <c:pt idx="11">
                  <c:v>2.7447392497712775E-2</c:v>
                </c:pt>
                <c:pt idx="12">
                  <c:v>1.3357079252003468E-2</c:v>
                </c:pt>
                <c:pt idx="13">
                  <c:v>5.2724077328647478E-3</c:v>
                </c:pt>
                <c:pt idx="14">
                  <c:v>-8.7412587412594167E-4</c:v>
                </c:pt>
                <c:pt idx="15">
                  <c:v>-6.1242344706912144E-3</c:v>
                </c:pt>
                <c:pt idx="16">
                  <c:v>-3.5211267605632646E-3</c:v>
                </c:pt>
                <c:pt idx="17">
                  <c:v>7.9505300353355235E-3</c:v>
                </c:pt>
                <c:pt idx="18">
                  <c:v>-4.382120946538115E-3</c:v>
                </c:pt>
                <c:pt idx="19">
                  <c:v>-1.4084507042253502E-2</c:v>
                </c:pt>
                <c:pt idx="20">
                  <c:v>-1.1607142857142816E-2</c:v>
                </c:pt>
                <c:pt idx="21">
                  <c:v>-1.1743450767841002E-2</c:v>
                </c:pt>
                <c:pt idx="22">
                  <c:v>-1.6453382084095192E-2</c:v>
                </c:pt>
                <c:pt idx="23">
                  <c:v>-1.3940520446096616E-2</c:v>
                </c:pt>
                <c:pt idx="24">
                  <c:v>-9.4250706880301127E-3</c:v>
                </c:pt>
                <c:pt idx="25">
                  <c:v>-1.3320647002854291E-2</c:v>
                </c:pt>
                <c:pt idx="26">
                  <c:v>-6.7502410800386325E-3</c:v>
                </c:pt>
                <c:pt idx="27">
                  <c:v>-8.7378640776699656E-3</c:v>
                </c:pt>
                <c:pt idx="28">
                  <c:v>-5.8765915768853594E-3</c:v>
                </c:pt>
                <c:pt idx="29">
                  <c:v>-1.1822660098522175E-2</c:v>
                </c:pt>
                <c:pt idx="30">
                  <c:v>-1.6949152542372947E-2</c:v>
                </c:pt>
                <c:pt idx="31">
                  <c:v>-1.4198782961460377E-2</c:v>
                </c:pt>
                <c:pt idx="32">
                  <c:v>-7.2016460905349744E-3</c:v>
                </c:pt>
                <c:pt idx="33">
                  <c:v>-1.0362694300517505E-3</c:v>
                </c:pt>
                <c:pt idx="34">
                  <c:v>2.3858921161825641E-2</c:v>
                </c:pt>
                <c:pt idx="35">
                  <c:v>1.6210739614994862E-2</c:v>
                </c:pt>
                <c:pt idx="36">
                  <c:v>0</c:v>
                </c:pt>
                <c:pt idx="37">
                  <c:v>1.9940179461614971E-3</c:v>
                </c:pt>
                <c:pt idx="38">
                  <c:v>-9.9502487562186381E-4</c:v>
                </c:pt>
                <c:pt idx="39">
                  <c:v>7.9681274900398336E-3</c:v>
                </c:pt>
                <c:pt idx="40">
                  <c:v>7.905138339920903E-3</c:v>
                </c:pt>
                <c:pt idx="41">
                  <c:v>-1.9607843137254832E-3</c:v>
                </c:pt>
                <c:pt idx="42">
                  <c:v>8.8408644400785885E-3</c:v>
                </c:pt>
                <c:pt idx="43">
                  <c:v>4.2843232716650359E-2</c:v>
                </c:pt>
                <c:pt idx="44">
                  <c:v>2.8944911297852594E-2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D3B-A16E-5C6D696D6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639840"/>
        <c:axId val="497640800"/>
      </c:lineChart>
      <c:catAx>
        <c:axId val="49763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40800"/>
        <c:crosses val="autoZero"/>
        <c:auto val="1"/>
        <c:lblAlgn val="ctr"/>
        <c:lblOffset val="100"/>
        <c:noMultiLvlLbl val="0"/>
      </c:catAx>
      <c:valAx>
        <c:axId val="49764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3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GDP</a:t>
            </a:r>
            <a:r>
              <a:rPr lang="ja-JP" altLang="en-US"/>
              <a:t>成長率，一人当たり</a:t>
            </a:r>
            <a:r>
              <a:rPr lang="en-US" altLang="ja-JP"/>
              <a:t>GDP</a:t>
            </a:r>
            <a:r>
              <a:rPr lang="ja-JP" altLang="en-US"/>
              <a:t>成長率，</a:t>
            </a:r>
            <a:endParaRPr lang="en-US" altLang="ja-JP"/>
          </a:p>
          <a:p>
            <a:pPr>
              <a:defRPr/>
            </a:pPr>
            <a:r>
              <a:rPr lang="ja-JP" altLang="en-US"/>
              <a:t>生産年齢階級人口あたり</a:t>
            </a:r>
            <a:r>
              <a:rPr lang="en-US" altLang="ja-JP"/>
              <a:t>GDP</a:t>
            </a:r>
            <a:r>
              <a:rPr lang="ja-JP" altLang="en-US"/>
              <a:t>成長率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人口!$M$6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人口!$L$7:$L$51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人口!$M$7:$M$51</c:f>
              <c:numCache>
                <c:formatCode>0.0%</c:formatCode>
                <c:ptCount val="45"/>
                <c:pt idx="1">
                  <c:v>4.0532589264862029E-2</c:v>
                </c:pt>
                <c:pt idx="2">
                  <c:v>3.2407069089471552E-2</c:v>
                </c:pt>
                <c:pt idx="3">
                  <c:v>3.8726961037770291E-2</c:v>
                </c:pt>
                <c:pt idx="4">
                  <c:v>4.4451828493067724E-2</c:v>
                </c:pt>
                <c:pt idx="5">
                  <c:v>5.408291406546617E-2</c:v>
                </c:pt>
                <c:pt idx="6">
                  <c:v>2.7361313706181667E-2</c:v>
                </c:pt>
                <c:pt idx="7">
                  <c:v>5.9838811755977606E-2</c:v>
                </c:pt>
                <c:pt idx="8">
                  <c:v>6.1637885879688215E-2</c:v>
                </c:pt>
                <c:pt idx="9">
                  <c:v>4.0117892108679332E-2</c:v>
                </c:pt>
                <c:pt idx="10">
                  <c:v>5.6233910868941139E-2</c:v>
                </c:pt>
                <c:pt idx="11">
                  <c:v>2.5102701096870961E-2</c:v>
                </c:pt>
                <c:pt idx="12">
                  <c:v>5.9307938954595851E-3</c:v>
                </c:pt>
                <c:pt idx="13">
                  <c:v>-7.7769997701988558E-3</c:v>
                </c:pt>
                <c:pt idx="14">
                  <c:v>1.6093974712028336E-2</c:v>
                </c:pt>
                <c:pt idx="15">
                  <c:v>3.1790861614660493E-2</c:v>
                </c:pt>
                <c:pt idx="16">
                  <c:v>2.9488473252250458E-2</c:v>
                </c:pt>
                <c:pt idx="17">
                  <c:v>-1.2374788805775694E-3</c:v>
                </c:pt>
                <c:pt idx="18">
                  <c:v>-9.9108344750916677E-3</c:v>
                </c:pt>
                <c:pt idx="19">
                  <c:v>5.9780131028730477E-3</c:v>
                </c:pt>
                <c:pt idx="20">
                  <c:v>2.5992763461183177E-2</c:v>
                </c:pt>
                <c:pt idx="21">
                  <c:v>-7.2272097435231997E-3</c:v>
                </c:pt>
                <c:pt idx="22">
                  <c:v>9.1932727860291052E-3</c:v>
                </c:pt>
                <c:pt idx="23">
                  <c:v>1.9273013670250139E-2</c:v>
                </c:pt>
                <c:pt idx="24">
                  <c:v>1.6830643801817535E-2</c:v>
                </c:pt>
                <c:pt idx="25">
                  <c:v>2.1545225320984018E-2</c:v>
                </c:pt>
                <c:pt idx="26">
                  <c:v>1.2910230559382452E-2</c:v>
                </c:pt>
                <c:pt idx="27">
                  <c:v>1.0515833545106545E-2</c:v>
                </c:pt>
                <c:pt idx="28">
                  <c:v>-3.6052766733501218E-2</c:v>
                </c:pt>
                <c:pt idx="29">
                  <c:v>-2.4370108329955897E-2</c:v>
                </c:pt>
                <c:pt idx="30">
                  <c:v>3.2647301056958566E-2</c:v>
                </c:pt>
                <c:pt idx="31">
                  <c:v>5.1206429813739351E-3</c:v>
                </c:pt>
                <c:pt idx="32">
                  <c:v>6.280908366196325E-3</c:v>
                </c:pt>
                <c:pt idx="33">
                  <c:v>2.732645272604195E-2</c:v>
                </c:pt>
                <c:pt idx="34">
                  <c:v>-3.5279040085343105E-3</c:v>
                </c:pt>
                <c:pt idx="35">
                  <c:v>1.7386615344688217E-2</c:v>
                </c:pt>
                <c:pt idx="36">
                  <c:v>7.5370749897805123E-3</c:v>
                </c:pt>
                <c:pt idx="37">
                  <c:v>1.7837852458355785E-2</c:v>
                </c:pt>
                <c:pt idx="38">
                  <c:v>2.4558294177452478E-3</c:v>
                </c:pt>
                <c:pt idx="39">
                  <c:v>-7.9614868102315661E-3</c:v>
                </c:pt>
                <c:pt idx="40">
                  <c:v>-3.906040385576004E-2</c:v>
                </c:pt>
                <c:pt idx="41">
                  <c:v>3.043436479318018E-2</c:v>
                </c:pt>
                <c:pt idx="42">
                  <c:v>1.3337362330116065E-2</c:v>
                </c:pt>
                <c:pt idx="43">
                  <c:v>6.2621493777887949E-3</c:v>
                </c:pt>
                <c:pt idx="44">
                  <c:v>7.8300142805804995E-3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9-44EB-92A3-06201AA27C73}"/>
            </c:ext>
          </c:extLst>
        </c:ser>
        <c:ser>
          <c:idx val="1"/>
          <c:order val="1"/>
          <c:tx>
            <c:strRef>
              <c:f>人口!$N$6</c:f>
              <c:strCache>
                <c:ptCount val="1"/>
                <c:pt idx="0">
                  <c:v>Y/POP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人口!$L$7:$L$51</c:f>
              <c:numCache>
                <c:formatCode>General</c:formatCode>
                <c:ptCount val="45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</c:numCache>
            </c:numRef>
          </c:cat>
          <c:val>
            <c:numRef>
              <c:f>人口!$N$7:$N$51</c:f>
              <c:numCache>
                <c:formatCode>0.0%</c:formatCode>
                <c:ptCount val="45"/>
                <c:pt idx="1">
                  <c:v>3.3286859402566593E-2</c:v>
                </c:pt>
                <c:pt idx="2">
                  <c:v>2.5267636449962216E-2</c:v>
                </c:pt>
                <c:pt idx="3">
                  <c:v>3.1860089981603945E-2</c:v>
                </c:pt>
                <c:pt idx="4">
                  <c:v>3.7842031824519395E-2</c:v>
                </c:pt>
                <c:pt idx="5">
                  <c:v>4.8292205170392233E-2</c:v>
                </c:pt>
                <c:pt idx="6">
                  <c:v>2.236049073037405E-2</c:v>
                </c:pt>
                <c:pt idx="7">
                  <c:v>5.5247952614702944E-2</c:v>
                </c:pt>
                <c:pt idx="8">
                  <c:v>5.7351617217680229E-2</c:v>
                </c:pt>
                <c:pt idx="9">
                  <c:v>3.6641353556569056E-2</c:v>
                </c:pt>
                <c:pt idx="10">
                  <c:v>5.1507955736597388E-2</c:v>
                </c:pt>
                <c:pt idx="11">
                  <c:v>2.2114376357606824E-2</c:v>
                </c:pt>
                <c:pt idx="12">
                  <c:v>2.3308329399740479E-3</c:v>
                </c:pt>
                <c:pt idx="13">
                  <c:v>-1.0476602219509745E-2</c:v>
                </c:pt>
                <c:pt idx="14">
                  <c:v>1.3159044339117854E-2</c:v>
                </c:pt>
                <c:pt idx="15">
                  <c:v>2.9654767719434094E-2</c:v>
                </c:pt>
                <c:pt idx="16">
                  <c:v>2.7255433738522017E-2</c:v>
                </c:pt>
                <c:pt idx="17">
                  <c:v>-3.9835277909268108E-3</c:v>
                </c:pt>
                <c:pt idx="18">
                  <c:v>-1.1993205558481934E-2</c:v>
                </c:pt>
                <c:pt idx="19">
                  <c:v>4.0647225338923398E-3</c:v>
                </c:pt>
                <c:pt idx="20">
                  <c:v>2.3843495268706549E-2</c:v>
                </c:pt>
                <c:pt idx="21">
                  <c:v>-9.5049271892684306E-3</c:v>
                </c:pt>
                <c:pt idx="22">
                  <c:v>7.6414960148705191E-3</c:v>
                </c:pt>
                <c:pt idx="23">
                  <c:v>1.743717604441275E-2</c:v>
                </c:pt>
                <c:pt idx="24">
                  <c:v>1.6345146347455097E-2</c:v>
                </c:pt>
                <c:pt idx="25">
                  <c:v>2.1529233817703108E-2</c:v>
                </c:pt>
                <c:pt idx="26">
                  <c:v>1.1746129769031555E-2</c:v>
                </c:pt>
                <c:pt idx="27">
                  <c:v>9.8526410798132069E-3</c:v>
                </c:pt>
                <c:pt idx="28">
                  <c:v>-3.6210898266225144E-2</c:v>
                </c:pt>
                <c:pt idx="29">
                  <c:v>-2.4293889031058891E-2</c:v>
                </c:pt>
                <c:pt idx="30">
                  <c:v>3.3115420510327676E-2</c:v>
                </c:pt>
                <c:pt idx="31">
                  <c:v>7.6092476337812354E-3</c:v>
                </c:pt>
                <c:pt idx="32">
                  <c:v>7.8602677088361883E-3</c:v>
                </c:pt>
                <c:pt idx="33">
                  <c:v>2.8634151385880102E-2</c:v>
                </c:pt>
                <c:pt idx="34">
                  <c:v>-1.95162954255379E-3</c:v>
                </c:pt>
                <c:pt idx="35">
                  <c:v>1.797946063837208E-2</c:v>
                </c:pt>
                <c:pt idx="36">
                  <c:v>8.2198495508660763E-3</c:v>
                </c:pt>
                <c:pt idx="37">
                  <c:v>1.9146860213819616E-2</c:v>
                </c:pt>
                <c:pt idx="38">
                  <c:v>3.691209902227266E-3</c:v>
                </c:pt>
                <c:pt idx="39">
                  <c:v>-6.2579784034721975E-3</c:v>
                </c:pt>
                <c:pt idx="40">
                  <c:v>-3.5603319927034582E-2</c:v>
                </c:pt>
                <c:pt idx="41">
                  <c:v>3.7139028733626844E-2</c:v>
                </c:pt>
                <c:pt idx="42">
                  <c:v>1.7697657000525835E-2</c:v>
                </c:pt>
                <c:pt idx="43">
                  <c:v>1.08389084259497E-2</c:v>
                </c:pt>
                <c:pt idx="44">
                  <c:v>1.2426646636704897E-2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9-44EB-92A3-06201AA27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12576"/>
        <c:axId val="91018336"/>
      </c:lineChart>
      <c:catAx>
        <c:axId val="910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018336"/>
        <c:crosses val="autoZero"/>
        <c:auto val="1"/>
        <c:lblAlgn val="ctr"/>
        <c:lblOffset val="100"/>
        <c:noMultiLvlLbl val="0"/>
      </c:catAx>
      <c:valAx>
        <c:axId val="9101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0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マネーストック増加率（前年同期比）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money!$H$6:$H$18</c:f>
              <c:strCache>
                <c:ptCount val="13"/>
                <c:pt idx="0">
                  <c:v>MB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money!$G$19:$G$271</c:f>
              <c:numCache>
                <c:formatCode>mmm\-yy</c:formatCode>
                <c:ptCount val="253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  <c:pt idx="252">
                  <c:v>45748</c:v>
                </c:pt>
              </c:numCache>
            </c:numRef>
          </c:cat>
          <c:val>
            <c:numRef>
              <c:f>money!$H$19:$H$271</c:f>
              <c:numCache>
                <c:formatCode>0.0%</c:formatCode>
                <c:ptCount val="253"/>
                <c:pt idx="0">
                  <c:v>6.6486121848056801E-2</c:v>
                </c:pt>
                <c:pt idx="1">
                  <c:v>7.378148225982617E-2</c:v>
                </c:pt>
                <c:pt idx="2">
                  <c:v>4.4106255935977057E-2</c:v>
                </c:pt>
                <c:pt idx="3">
                  <c:v>4.7169765805996633E-2</c:v>
                </c:pt>
                <c:pt idx="4">
                  <c:v>4.6464979449572397E-2</c:v>
                </c:pt>
                <c:pt idx="5">
                  <c:v>4.7155737736555459E-2</c:v>
                </c:pt>
                <c:pt idx="6">
                  <c:v>4.1720599491704258E-2</c:v>
                </c:pt>
                <c:pt idx="7">
                  <c:v>4.8567036177280754E-2</c:v>
                </c:pt>
                <c:pt idx="8">
                  <c:v>4.1654302222065009E-2</c:v>
                </c:pt>
                <c:pt idx="9">
                  <c:v>3.8598013514012486E-2</c:v>
                </c:pt>
                <c:pt idx="10">
                  <c:v>1.2126933007579277E-2</c:v>
                </c:pt>
                <c:pt idx="11">
                  <c:v>2.0405313168793571E-2</c:v>
                </c:pt>
                <c:pt idx="12">
                  <c:v>3.0111971101372426E-2</c:v>
                </c:pt>
                <c:pt idx="13">
                  <c:v>2.2416955182628762E-2</c:v>
                </c:pt>
                <c:pt idx="14">
                  <c:v>1.7362298768729856E-2</c:v>
                </c:pt>
                <c:pt idx="15">
                  <c:v>1.4640893141475431E-2</c:v>
                </c:pt>
                <c:pt idx="16">
                  <c:v>1.1271557302379387E-2</c:v>
                </c:pt>
                <c:pt idx="17">
                  <c:v>1.7276983710851734E-2</c:v>
                </c:pt>
                <c:pt idx="18">
                  <c:v>2.8366415439098569E-2</c:v>
                </c:pt>
                <c:pt idx="19">
                  <c:v>1.4987637507026808E-2</c:v>
                </c:pt>
                <c:pt idx="20">
                  <c:v>9.5528631351644577E-3</c:v>
                </c:pt>
                <c:pt idx="21">
                  <c:v>1.4382286909825792E-2</c:v>
                </c:pt>
                <c:pt idx="22">
                  <c:v>1.8979147351038783E-2</c:v>
                </c:pt>
                <c:pt idx="23">
                  <c:v>-9.5259589178293691E-3</c:v>
                </c:pt>
                <c:pt idx="24">
                  <c:v>-7.1523206115629012E-2</c:v>
                </c:pt>
                <c:pt idx="25">
                  <c:v>-0.15347367948055446</c:v>
                </c:pt>
                <c:pt idx="26">
                  <c:v>-0.16247643337309203</c:v>
                </c:pt>
                <c:pt idx="27">
                  <c:v>-0.17774990759551268</c:v>
                </c:pt>
                <c:pt idx="28">
                  <c:v>-0.20246381695798299</c:v>
                </c:pt>
                <c:pt idx="29">
                  <c:v>-0.21222881471081123</c:v>
                </c:pt>
                <c:pt idx="30">
                  <c:v>-0.21315441393776446</c:v>
                </c:pt>
                <c:pt idx="31">
                  <c:v>-0.22312217227169251</c:v>
                </c:pt>
                <c:pt idx="32">
                  <c:v>-0.19974240711352664</c:v>
                </c:pt>
                <c:pt idx="33">
                  <c:v>-0.21099239824903882</c:v>
                </c:pt>
                <c:pt idx="34">
                  <c:v>-0.21120194969450778</c:v>
                </c:pt>
                <c:pt idx="35">
                  <c:v>-0.19104201992878789</c:v>
                </c:pt>
                <c:pt idx="36">
                  <c:v>-0.12247110628811742</c:v>
                </c:pt>
                <c:pt idx="37">
                  <c:v>-5.7415937771709946E-2</c:v>
                </c:pt>
                <c:pt idx="38">
                  <c:v>-4.1448039823720362E-2</c:v>
                </c:pt>
                <c:pt idx="39">
                  <c:v>-2.2864779492163811E-2</c:v>
                </c:pt>
                <c:pt idx="40">
                  <c:v>6.699352563421801E-3</c:v>
                </c:pt>
                <c:pt idx="41">
                  <c:v>6.9774394590988997E-3</c:v>
                </c:pt>
                <c:pt idx="42">
                  <c:v>4.910229147844003E-3</c:v>
                </c:pt>
                <c:pt idx="43">
                  <c:v>1.0389836206196934E-2</c:v>
                </c:pt>
                <c:pt idx="44">
                  <c:v>3.5051687698415268E-3</c:v>
                </c:pt>
                <c:pt idx="45">
                  <c:v>-7.9288667384036504E-4</c:v>
                </c:pt>
                <c:pt idx="46">
                  <c:v>9.7262874817571898E-4</c:v>
                </c:pt>
                <c:pt idx="47">
                  <c:v>-1.7533500297506333E-4</c:v>
                </c:pt>
                <c:pt idx="48">
                  <c:v>-2.78757566622585E-2</c:v>
                </c:pt>
                <c:pt idx="49">
                  <c:v>-9.2693959011924676E-3</c:v>
                </c:pt>
                <c:pt idx="50">
                  <c:v>4.3579175110917134E-3</c:v>
                </c:pt>
                <c:pt idx="51">
                  <c:v>-6.9808343543859008E-3</c:v>
                </c:pt>
                <c:pt idx="52">
                  <c:v>-2.3143079822071089E-3</c:v>
                </c:pt>
                <c:pt idx="53">
                  <c:v>9.1501014013484205E-3</c:v>
                </c:pt>
                <c:pt idx="54">
                  <c:v>1.3968164254125393E-2</c:v>
                </c:pt>
                <c:pt idx="55">
                  <c:v>1.9422165062589425E-2</c:v>
                </c:pt>
                <c:pt idx="56">
                  <c:v>1.8192733261000127E-2</c:v>
                </c:pt>
                <c:pt idx="57">
                  <c:v>3.9182345272746E-2</c:v>
                </c:pt>
                <c:pt idx="58">
                  <c:v>6.4341368948854116E-2</c:v>
                </c:pt>
                <c:pt idx="59">
                  <c:v>6.877844743609618E-2</c:v>
                </c:pt>
                <c:pt idx="60">
                  <c:v>8.2220353580680694E-2</c:v>
                </c:pt>
                <c:pt idx="61">
                  <c:v>7.904046892016936E-2</c:v>
                </c:pt>
                <c:pt idx="62">
                  <c:v>6.3894427686032484E-2</c:v>
                </c:pt>
                <c:pt idx="63">
                  <c:v>6.0969890681272787E-2</c:v>
                </c:pt>
                <c:pt idx="64">
                  <c:v>6.1314506051057815E-2</c:v>
                </c:pt>
                <c:pt idx="65">
                  <c:v>4.5489572171032E-2</c:v>
                </c:pt>
                <c:pt idx="66">
                  <c:v>4.3586098390132832E-2</c:v>
                </c:pt>
                <c:pt idx="67">
                  <c:v>3.7678856399440797E-2</c:v>
                </c:pt>
                <c:pt idx="68">
                  <c:v>5.1703303182449201E-2</c:v>
                </c:pt>
                <c:pt idx="69">
                  <c:v>4.879530377552399E-2</c:v>
                </c:pt>
                <c:pt idx="70">
                  <c:v>2.1779311095948772E-2</c:v>
                </c:pt>
                <c:pt idx="71">
                  <c:v>2.1079586474681777E-2</c:v>
                </c:pt>
                <c:pt idx="72">
                  <c:v>2.8861015772223997E-2</c:v>
                </c:pt>
                <c:pt idx="73">
                  <c:v>3.7040978122876433E-2</c:v>
                </c:pt>
                <c:pt idx="74">
                  <c:v>3.6147254568599463E-2</c:v>
                </c:pt>
                <c:pt idx="75">
                  <c:v>6.1434659090909172E-2</c:v>
                </c:pt>
                <c:pt idx="76">
                  <c:v>5.4255883345565081E-2</c:v>
                </c:pt>
                <c:pt idx="77">
                  <c:v>5.7612923754954304E-2</c:v>
                </c:pt>
                <c:pt idx="78">
                  <c:v>6.4224016782090221E-2</c:v>
                </c:pt>
                <c:pt idx="79">
                  <c:v>7.5727569893779156E-2</c:v>
                </c:pt>
                <c:pt idx="80">
                  <c:v>7.0046279199664996E-2</c:v>
                </c:pt>
                <c:pt idx="81">
                  <c:v>5.5218089581155816E-2</c:v>
                </c:pt>
                <c:pt idx="82">
                  <c:v>5.550156333600853E-2</c:v>
                </c:pt>
                <c:pt idx="83">
                  <c:v>0.16884293639348469</c:v>
                </c:pt>
                <c:pt idx="84">
                  <c:v>0.23896055846706155</c:v>
                </c:pt>
                <c:pt idx="85">
                  <c:v>0.16243143764800783</c:v>
                </c:pt>
                <c:pt idx="86">
                  <c:v>0.16958690633245377</c:v>
                </c:pt>
                <c:pt idx="87">
                  <c:v>0.14955642997132479</c:v>
                </c:pt>
                <c:pt idx="88">
                  <c:v>0.15899674286962839</c:v>
                </c:pt>
                <c:pt idx="89">
                  <c:v>0.16681590670229318</c:v>
                </c:pt>
                <c:pt idx="90">
                  <c:v>0.17017995482915227</c:v>
                </c:pt>
                <c:pt idx="91">
                  <c:v>0.19469565445332337</c:v>
                </c:pt>
                <c:pt idx="92">
                  <c:v>0.13454324875653456</c:v>
                </c:pt>
                <c:pt idx="93">
                  <c:v>0.1496193562975805</c:v>
                </c:pt>
                <c:pt idx="94">
                  <c:v>0.11323325138930285</c:v>
                </c:pt>
                <c:pt idx="95">
                  <c:v>-2.4959376707419656E-3</c:v>
                </c:pt>
                <c:pt idx="96">
                  <c:v>-3.224949012825995E-3</c:v>
                </c:pt>
                <c:pt idx="97">
                  <c:v>2.3598856152028391E-2</c:v>
                </c:pt>
                <c:pt idx="98">
                  <c:v>5.9361285888013482E-2</c:v>
                </c:pt>
                <c:pt idx="99">
                  <c:v>8.5891091720565083E-2</c:v>
                </c:pt>
                <c:pt idx="100">
                  <c:v>6.5043794231560037E-2</c:v>
                </c:pt>
                <c:pt idx="101">
                  <c:v>9.0406698585575374E-2</c:v>
                </c:pt>
                <c:pt idx="102">
                  <c:v>0.10801883039843374</c:v>
                </c:pt>
                <c:pt idx="103">
                  <c:v>5.0187429640043968E-2</c:v>
                </c:pt>
                <c:pt idx="104">
                  <c:v>0.11832112489885138</c:v>
                </c:pt>
                <c:pt idx="105">
                  <c:v>0.10889618511569732</c:v>
                </c:pt>
                <c:pt idx="106">
                  <c:v>0.15006905850095476</c:v>
                </c:pt>
                <c:pt idx="107">
                  <c:v>0.19810726842358917</c:v>
                </c:pt>
                <c:pt idx="108">
                  <c:v>0.23125210390427009</c:v>
                </c:pt>
                <c:pt idx="109">
                  <c:v>0.31608507441022526</c:v>
                </c:pt>
                <c:pt idx="110">
                  <c:v>0.36038421417769273</c:v>
                </c:pt>
                <c:pt idx="111">
                  <c:v>0.3796568448838471</c:v>
                </c:pt>
                <c:pt idx="112">
                  <c:v>0.41972673069735045</c:v>
                </c:pt>
                <c:pt idx="113">
                  <c:v>0.46148877830157953</c:v>
                </c:pt>
                <c:pt idx="114">
                  <c:v>0.45838041930972473</c:v>
                </c:pt>
                <c:pt idx="115">
                  <c:v>0.52456549042990108</c:v>
                </c:pt>
                <c:pt idx="116">
                  <c:v>0.46578251708354901</c:v>
                </c:pt>
                <c:pt idx="117">
                  <c:v>0.519203611265876</c:v>
                </c:pt>
                <c:pt idx="118">
                  <c:v>0.5568388150466923</c:v>
                </c:pt>
                <c:pt idx="119">
                  <c:v>0.54809920937381484</c:v>
                </c:pt>
                <c:pt idx="120">
                  <c:v>0.48451344440916455</c:v>
                </c:pt>
                <c:pt idx="121">
                  <c:v>0.45562575093485713</c:v>
                </c:pt>
                <c:pt idx="122">
                  <c:v>0.42625697469999246</c:v>
                </c:pt>
                <c:pt idx="123">
                  <c:v>0.42677520262458257</c:v>
                </c:pt>
                <c:pt idx="124">
                  <c:v>0.40517629811932832</c:v>
                </c:pt>
                <c:pt idx="125">
                  <c:v>0.35286338230017189</c:v>
                </c:pt>
                <c:pt idx="126">
                  <c:v>0.36863048760974948</c:v>
                </c:pt>
                <c:pt idx="127">
                  <c:v>0.36703713386364645</c:v>
                </c:pt>
                <c:pt idx="128">
                  <c:v>0.38221042761426949</c:v>
                </c:pt>
                <c:pt idx="129">
                  <c:v>0.37408445812944291</c:v>
                </c:pt>
                <c:pt idx="130">
                  <c:v>0.36726880231350423</c:v>
                </c:pt>
                <c:pt idx="131">
                  <c:v>0.35248227528357878</c:v>
                </c:pt>
                <c:pt idx="132">
                  <c:v>0.35234229183693233</c:v>
                </c:pt>
                <c:pt idx="133">
                  <c:v>0.35644258483348401</c:v>
                </c:pt>
                <c:pt idx="134">
                  <c:v>0.3422580831866715</c:v>
                </c:pt>
                <c:pt idx="135">
                  <c:v>0.32789827351600209</c:v>
                </c:pt>
                <c:pt idx="136">
                  <c:v>0.33268059846364517</c:v>
                </c:pt>
                <c:pt idx="137">
                  <c:v>0.35138837077515817</c:v>
                </c:pt>
                <c:pt idx="138">
                  <c:v>0.32505233540641765</c:v>
                </c:pt>
                <c:pt idx="139">
                  <c:v>0.32526759106925773</c:v>
                </c:pt>
                <c:pt idx="140">
                  <c:v>0.29535238383016416</c:v>
                </c:pt>
                <c:pt idx="141">
                  <c:v>0.28947415245297603</c:v>
                </c:pt>
                <c:pt idx="142">
                  <c:v>0.28983254844389905</c:v>
                </c:pt>
                <c:pt idx="143">
                  <c:v>0.28529460346762447</c:v>
                </c:pt>
                <c:pt idx="144">
                  <c:v>0.26807035652745759</c:v>
                </c:pt>
                <c:pt idx="145">
                  <c:v>0.25461708914412329</c:v>
                </c:pt>
                <c:pt idx="146">
                  <c:v>0.25436202595527613</c:v>
                </c:pt>
                <c:pt idx="147">
                  <c:v>0.246689884892902</c:v>
                </c:pt>
                <c:pt idx="148">
                  <c:v>0.24176121592843458</c:v>
                </c:pt>
                <c:pt idx="149">
                  <c:v>0.22671685017885634</c:v>
                </c:pt>
                <c:pt idx="150">
                  <c:v>0.22133851420396788</c:v>
                </c:pt>
                <c:pt idx="151">
                  <c:v>0.21510273715545547</c:v>
                </c:pt>
                <c:pt idx="152">
                  <c:v>0.23099792626175986</c:v>
                </c:pt>
                <c:pt idx="153">
                  <c:v>0.22557511482583936</c:v>
                </c:pt>
                <c:pt idx="154">
                  <c:v>0.21385697164979312</c:v>
                </c:pt>
                <c:pt idx="155">
                  <c:v>0.20313674659753733</c:v>
                </c:pt>
                <c:pt idx="156">
                  <c:v>0.19799420433550985</c:v>
                </c:pt>
                <c:pt idx="157">
                  <c:v>0.19420636460797547</c:v>
                </c:pt>
                <c:pt idx="158">
                  <c:v>0.17003177138253256</c:v>
                </c:pt>
                <c:pt idx="159">
                  <c:v>0.1555725842560387</c:v>
                </c:pt>
                <c:pt idx="160">
                  <c:v>0.16286710585411757</c:v>
                </c:pt>
                <c:pt idx="161">
                  <c:v>0.15610094621432058</c:v>
                </c:pt>
                <c:pt idx="162">
                  <c:v>0.14492146106056447</c:v>
                </c:pt>
                <c:pt idx="163">
                  <c:v>0.13150997241039475</c:v>
                </c:pt>
                <c:pt idx="164">
                  <c:v>0.11194928049809549</c:v>
                </c:pt>
                <c:pt idx="165">
                  <c:v>9.6630464603610244E-2</c:v>
                </c:pt>
                <c:pt idx="166">
                  <c:v>9.4365356628402619E-2</c:v>
                </c:pt>
                <c:pt idx="167">
                  <c:v>9.092992902911412E-2</c:v>
                </c:pt>
                <c:pt idx="168">
                  <c:v>7.8424766975612403E-2</c:v>
                </c:pt>
                <c:pt idx="169">
                  <c:v>8.1083493386117533E-2</c:v>
                </c:pt>
                <c:pt idx="170">
                  <c:v>7.3731178400880726E-2</c:v>
                </c:pt>
                <c:pt idx="171">
                  <c:v>7.003387882921519E-2</c:v>
                </c:pt>
                <c:pt idx="172">
                  <c:v>6.8794304187687283E-2</c:v>
                </c:pt>
                <c:pt idx="173">
                  <c:v>5.879833291058234E-2</c:v>
                </c:pt>
                <c:pt idx="174">
                  <c:v>5.8539614851129684E-2</c:v>
                </c:pt>
                <c:pt idx="175">
                  <c:v>6.0829051549419644E-2</c:v>
                </c:pt>
                <c:pt idx="176">
                  <c:v>4.82506250968886E-2</c:v>
                </c:pt>
                <c:pt idx="177">
                  <c:v>4.7186488692210427E-2</c:v>
                </c:pt>
                <c:pt idx="178">
                  <c:v>4.5500555298531697E-2</c:v>
                </c:pt>
                <c:pt idx="179">
                  <c:v>3.8387562277699683E-2</c:v>
                </c:pt>
                <c:pt idx="180">
                  <c:v>3.116070617411526E-2</c:v>
                </c:pt>
                <c:pt idx="181">
                  <c:v>3.6187866541736557E-2</c:v>
                </c:pt>
                <c:pt idx="182">
                  <c:v>3.9782813412739149E-2</c:v>
                </c:pt>
                <c:pt idx="183">
                  <c:v>3.6923694608027802E-2</c:v>
                </c:pt>
                <c:pt idx="184">
                  <c:v>2.8339835645727396E-2</c:v>
                </c:pt>
                <c:pt idx="185">
                  <c:v>3.0080894652517065E-2</c:v>
                </c:pt>
                <c:pt idx="186">
                  <c:v>3.0862019401945551E-2</c:v>
                </c:pt>
                <c:pt idx="187">
                  <c:v>3.2514099489717507E-2</c:v>
                </c:pt>
                <c:pt idx="188">
                  <c:v>3.1736805019844994E-2</c:v>
                </c:pt>
                <c:pt idx="189">
                  <c:v>2.8719053615022805E-2</c:v>
                </c:pt>
                <c:pt idx="190">
                  <c:v>3.5557029231511716E-2</c:v>
                </c:pt>
                <c:pt idx="191">
                  <c:v>2.7611949509786182E-2</c:v>
                </c:pt>
                <c:pt idx="192">
                  <c:v>2.2805665494567862E-2</c:v>
                </c:pt>
                <c:pt idx="193">
                  <c:v>3.9290842010099247E-2</c:v>
                </c:pt>
                <c:pt idx="194">
                  <c:v>6.0492460689384187E-2</c:v>
                </c:pt>
                <c:pt idx="195">
                  <c:v>9.834122878329965E-2</c:v>
                </c:pt>
                <c:pt idx="196">
                  <c:v>0.11527733063290357</c:v>
                </c:pt>
                <c:pt idx="197">
                  <c:v>0.14278863725622615</c:v>
                </c:pt>
                <c:pt idx="198">
                  <c:v>0.16279940003960536</c:v>
                </c:pt>
                <c:pt idx="199">
                  <c:v>0.16478704404010203</c:v>
                </c:pt>
                <c:pt idx="200">
                  <c:v>0.18287180365254496</c:v>
                </c:pt>
                <c:pt idx="201">
                  <c:v>0.18922675440532988</c:v>
                </c:pt>
                <c:pt idx="202">
                  <c:v>0.19579046399641542</c:v>
                </c:pt>
                <c:pt idx="203">
                  <c:v>0.20780405813858693</c:v>
                </c:pt>
                <c:pt idx="204">
                  <c:v>0.24275994970347203</c:v>
                </c:pt>
                <c:pt idx="205">
                  <c:v>0.22422353731652822</c:v>
                </c:pt>
                <c:pt idx="206">
                  <c:v>0.19121203080823923</c:v>
                </c:pt>
                <c:pt idx="207">
                  <c:v>0.15411832168819251</c:v>
                </c:pt>
                <c:pt idx="208">
                  <c:v>0.14934676296147664</c:v>
                </c:pt>
                <c:pt idx="209">
                  <c:v>0.11682861167802461</c:v>
                </c:pt>
                <c:pt idx="210">
                  <c:v>9.888513673643673E-2</c:v>
                </c:pt>
                <c:pt idx="211">
                  <c:v>9.2997139133891737E-2</c:v>
                </c:pt>
                <c:pt idx="212">
                  <c:v>8.3313947708437697E-2</c:v>
                </c:pt>
                <c:pt idx="213">
                  <c:v>8.3896911553192677E-2</c:v>
                </c:pt>
                <c:pt idx="214">
                  <c:v>7.6261554470807624E-2</c:v>
                </c:pt>
                <c:pt idx="215">
                  <c:v>7.9478582337650927E-2</c:v>
                </c:pt>
                <c:pt idx="216">
                  <c:v>6.6022263121144675E-2</c:v>
                </c:pt>
                <c:pt idx="217">
                  <c:v>4.6324730249008184E-2</c:v>
                </c:pt>
                <c:pt idx="218">
                  <c:v>3.9251776606978206E-2</c:v>
                </c:pt>
                <c:pt idx="219">
                  <c:v>2.7692211730752092E-2</c:v>
                </c:pt>
                <c:pt idx="220">
                  <c:v>4.1958586958390498E-3</c:v>
                </c:pt>
                <c:pt idx="221">
                  <c:v>-3.2941626395021406E-2</c:v>
                </c:pt>
                <c:pt idx="222">
                  <c:v>-6.883149353469864E-2</c:v>
                </c:pt>
                <c:pt idx="223">
                  <c:v>-6.4005614567526514E-2</c:v>
                </c:pt>
                <c:pt idx="224">
                  <c:v>-6.0663103342636582E-2</c:v>
                </c:pt>
                <c:pt idx="225">
                  <c:v>-3.7758656826165193E-2</c:v>
                </c:pt>
                <c:pt idx="226">
                  <c:v>-1.6332668212376777E-2</c:v>
                </c:pt>
                <c:pt idx="227">
                  <c:v>-9.592342799165654E-3</c:v>
                </c:pt>
                <c:pt idx="228">
                  <c:v>-1.6794099438873E-2</c:v>
                </c:pt>
                <c:pt idx="229">
                  <c:v>-1.0718781896978835E-2</c:v>
                </c:pt>
                <c:pt idx="230">
                  <c:v>-9.6369015987163298E-3</c:v>
                </c:pt>
                <c:pt idx="231">
                  <c:v>-1.3195793412233869E-2</c:v>
                </c:pt>
                <c:pt idx="232">
                  <c:v>1.1723113871499935E-2</c:v>
                </c:pt>
                <c:pt idx="233">
                  <c:v>5.6240572670734235E-2</c:v>
                </c:pt>
                <c:pt idx="234">
                  <c:v>8.9961572512034182E-2</c:v>
                </c:pt>
                <c:pt idx="235">
                  <c:v>8.870103659039752E-2</c:v>
                </c:pt>
                <c:pt idx="236">
                  <c:v>7.8195315011250432E-2</c:v>
                </c:pt>
                <c:pt idx="237">
                  <c:v>4.7527997771970698E-2</c:v>
                </c:pt>
                <c:pt idx="238">
                  <c:v>2.3557473134023343E-2</c:v>
                </c:pt>
                <c:pt idx="239">
                  <c:v>1.5949076894432368E-2</c:v>
                </c:pt>
                <c:pt idx="240">
                  <c:v>2.0665363668117998E-2</c:v>
                </c:pt>
                <c:pt idx="241">
                  <c:v>9.0556080033619146E-3</c:v>
                </c:pt>
                <c:pt idx="242">
                  <c:v>6.170971904086775E-3</c:v>
                </c:pt>
                <c:pt idx="243">
                  <c:v>1.0239370903471601E-2</c:v>
                </c:pt>
                <c:pt idx="244">
                  <c:v>5.596693194088509E-3</c:v>
                </c:pt>
                <c:pt idx="245">
                  <c:v>-6.1878527598568933E-4</c:v>
                </c:pt>
                <c:pt idx="246">
                  <c:v>-2.5952386526529869E-3</c:v>
                </c:pt>
                <c:pt idx="247">
                  <c:v>-2.6577997891094052E-3</c:v>
                </c:pt>
                <c:pt idx="248">
                  <c:v>-1.046197344708677E-2</c:v>
                </c:pt>
                <c:pt idx="249">
                  <c:v>-2.5290347228054344E-2</c:v>
                </c:pt>
                <c:pt idx="250">
                  <c:v>-1.7730774067025723E-2</c:v>
                </c:pt>
                <c:pt idx="251">
                  <c:v>-3.0601735110470707E-2</c:v>
                </c:pt>
                <c:pt idx="252">
                  <c:v>-4.7716004895807518E-2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A-4D89-A9CA-2089B60E6FD1}"/>
            </c:ext>
          </c:extLst>
        </c:ser>
        <c:ser>
          <c:idx val="1"/>
          <c:order val="1"/>
          <c:tx>
            <c:strRef>
              <c:f>money!$I$6:$I$18</c:f>
              <c:strCache>
                <c:ptCount val="13"/>
                <c:pt idx="0">
                  <c:v>M1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money!$G$19:$G$271</c:f>
              <c:numCache>
                <c:formatCode>mmm\-yy</c:formatCode>
                <c:ptCount val="253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  <c:pt idx="252">
                  <c:v>45748</c:v>
                </c:pt>
              </c:numCache>
            </c:numRef>
          </c:cat>
          <c:val>
            <c:numRef>
              <c:f>money!$I$19:$I$271</c:f>
              <c:numCache>
                <c:formatCode>0.0%</c:formatCode>
                <c:ptCount val="253"/>
                <c:pt idx="0">
                  <c:v>4.2951760551944274E-2</c:v>
                </c:pt>
                <c:pt idx="1">
                  <c:v>4.3535450612868454E-2</c:v>
                </c:pt>
                <c:pt idx="2">
                  <c:v>3.8466700880344318E-2</c:v>
                </c:pt>
                <c:pt idx="3">
                  <c:v>4.241506896945002E-2</c:v>
                </c:pt>
                <c:pt idx="4">
                  <c:v>4.0877634352619374E-2</c:v>
                </c:pt>
                <c:pt idx="5">
                  <c:v>4.2507509467247129E-2</c:v>
                </c:pt>
                <c:pt idx="6">
                  <c:v>4.5824326185604614E-2</c:v>
                </c:pt>
                <c:pt idx="7">
                  <c:v>4.2365207345811173E-2</c:v>
                </c:pt>
                <c:pt idx="8">
                  <c:v>4.3181773362501508E-2</c:v>
                </c:pt>
                <c:pt idx="9">
                  <c:v>4.3923475950836899E-2</c:v>
                </c:pt>
                <c:pt idx="10">
                  <c:v>4.1530347186518712E-2</c:v>
                </c:pt>
                <c:pt idx="11">
                  <c:v>4.7189030570352841E-2</c:v>
                </c:pt>
                <c:pt idx="12">
                  <c:v>4.7393892022358219E-2</c:v>
                </c:pt>
                <c:pt idx="13">
                  <c:v>4.1931190296458754E-2</c:v>
                </c:pt>
                <c:pt idx="14">
                  <c:v>4.5087141579966294E-2</c:v>
                </c:pt>
                <c:pt idx="15">
                  <c:v>4.4568478945536061E-2</c:v>
                </c:pt>
                <c:pt idx="16">
                  <c:v>4.401878167853468E-2</c:v>
                </c:pt>
                <c:pt idx="17">
                  <c:v>5.0395294558994053E-2</c:v>
                </c:pt>
                <c:pt idx="18">
                  <c:v>5.0259979194557491E-2</c:v>
                </c:pt>
                <c:pt idx="19">
                  <c:v>5.0701998987629615E-2</c:v>
                </c:pt>
                <c:pt idx="20">
                  <c:v>5.1266406440807266E-2</c:v>
                </c:pt>
                <c:pt idx="21">
                  <c:v>4.9280911393086324E-2</c:v>
                </c:pt>
                <c:pt idx="22">
                  <c:v>5.0235727829117449E-2</c:v>
                </c:pt>
                <c:pt idx="23">
                  <c:v>4.5151441681320126E-2</c:v>
                </c:pt>
                <c:pt idx="24">
                  <c:v>4.6251303676926314E-2</c:v>
                </c:pt>
                <c:pt idx="25">
                  <c:v>4.1044626022172848E-2</c:v>
                </c:pt>
                <c:pt idx="26">
                  <c:v>3.8088225980112744E-2</c:v>
                </c:pt>
                <c:pt idx="27">
                  <c:v>3.0684982510584158E-2</c:v>
                </c:pt>
                <c:pt idx="28">
                  <c:v>2.4087511732934219E-2</c:v>
                </c:pt>
                <c:pt idx="29">
                  <c:v>1.6441887769471641E-2</c:v>
                </c:pt>
                <c:pt idx="30">
                  <c:v>9.7194485397671393E-3</c:v>
                </c:pt>
                <c:pt idx="31">
                  <c:v>5.8024500407383162E-3</c:v>
                </c:pt>
                <c:pt idx="32">
                  <c:v>8.9518760701534639E-4</c:v>
                </c:pt>
                <c:pt idx="33">
                  <c:v>-5.5833563044060952E-6</c:v>
                </c:pt>
                <c:pt idx="34">
                  <c:v>6.8572797106725147E-4</c:v>
                </c:pt>
                <c:pt idx="35">
                  <c:v>-4.9718314481028703E-4</c:v>
                </c:pt>
                <c:pt idx="36">
                  <c:v>-4.3082581544822141E-3</c:v>
                </c:pt>
                <c:pt idx="37">
                  <c:v>-4.0490316159755846E-3</c:v>
                </c:pt>
                <c:pt idx="38">
                  <c:v>-1.5737235370709701E-3</c:v>
                </c:pt>
                <c:pt idx="39">
                  <c:v>-3.091339230611001E-3</c:v>
                </c:pt>
                <c:pt idx="40">
                  <c:v>-5.3431210225221015E-3</c:v>
                </c:pt>
                <c:pt idx="41">
                  <c:v>-3.516614302066623E-3</c:v>
                </c:pt>
                <c:pt idx="42">
                  <c:v>2.7510322130039899E-3</c:v>
                </c:pt>
                <c:pt idx="43">
                  <c:v>4.2248961527626694E-3</c:v>
                </c:pt>
                <c:pt idx="44">
                  <c:v>5.2486121100945304E-3</c:v>
                </c:pt>
                <c:pt idx="45">
                  <c:v>3.2913035224557685E-3</c:v>
                </c:pt>
                <c:pt idx="46">
                  <c:v>7.1507002787019047E-5</c:v>
                </c:pt>
                <c:pt idx="47">
                  <c:v>-2.7995691826859792E-3</c:v>
                </c:pt>
                <c:pt idx="48">
                  <c:v>-8.4048877146631895E-3</c:v>
                </c:pt>
                <c:pt idx="49">
                  <c:v>-6.3779280581210962E-3</c:v>
                </c:pt>
                <c:pt idx="50">
                  <c:v>-3.2783392610441497E-3</c:v>
                </c:pt>
                <c:pt idx="51">
                  <c:v>-7.5788701257725188E-3</c:v>
                </c:pt>
                <c:pt idx="52">
                  <c:v>-2.6485261111967029E-3</c:v>
                </c:pt>
                <c:pt idx="53">
                  <c:v>-4.9128694859776889E-3</c:v>
                </c:pt>
                <c:pt idx="54">
                  <c:v>-1.055372821330347E-2</c:v>
                </c:pt>
                <c:pt idx="55">
                  <c:v>-7.4239136710634313E-3</c:v>
                </c:pt>
                <c:pt idx="56">
                  <c:v>-1.033086755745205E-2</c:v>
                </c:pt>
                <c:pt idx="57">
                  <c:v>-8.0454439587031024E-3</c:v>
                </c:pt>
                <c:pt idx="58">
                  <c:v>-2.9413751210112249E-3</c:v>
                </c:pt>
                <c:pt idx="59">
                  <c:v>1.7580078395962317E-4</c:v>
                </c:pt>
                <c:pt idx="60">
                  <c:v>5.4198786998129744E-3</c:v>
                </c:pt>
                <c:pt idx="61">
                  <c:v>7.5764117892298533E-3</c:v>
                </c:pt>
                <c:pt idx="62">
                  <c:v>5.2996705078420803E-3</c:v>
                </c:pt>
                <c:pt idx="63">
                  <c:v>6.0217339682768767E-3</c:v>
                </c:pt>
                <c:pt idx="64">
                  <c:v>7.4372835853089292E-3</c:v>
                </c:pt>
                <c:pt idx="65">
                  <c:v>8.7148261674565575E-3</c:v>
                </c:pt>
                <c:pt idx="66">
                  <c:v>1.1456158988875975E-2</c:v>
                </c:pt>
                <c:pt idx="67">
                  <c:v>1.101978190585795E-2</c:v>
                </c:pt>
                <c:pt idx="68">
                  <c:v>1.0198752477919237E-2</c:v>
                </c:pt>
                <c:pt idx="69">
                  <c:v>1.1216675365951723E-2</c:v>
                </c:pt>
                <c:pt idx="70">
                  <c:v>8.8242316587656688E-3</c:v>
                </c:pt>
                <c:pt idx="71">
                  <c:v>9.9033596891544562E-3</c:v>
                </c:pt>
                <c:pt idx="72">
                  <c:v>1.5087637363423889E-2</c:v>
                </c:pt>
                <c:pt idx="73">
                  <c:v>1.9458320543947139E-2</c:v>
                </c:pt>
                <c:pt idx="74">
                  <c:v>1.6785811341342383E-2</c:v>
                </c:pt>
                <c:pt idx="75">
                  <c:v>2.0563407180264726E-2</c:v>
                </c:pt>
                <c:pt idx="76">
                  <c:v>2.1963797970391497E-2</c:v>
                </c:pt>
                <c:pt idx="77">
                  <c:v>2.3965027993584131E-2</c:v>
                </c:pt>
                <c:pt idx="78">
                  <c:v>2.9649946690323725E-2</c:v>
                </c:pt>
                <c:pt idx="79">
                  <c:v>2.8844746724324688E-2</c:v>
                </c:pt>
                <c:pt idx="80">
                  <c:v>3.0432843067855542E-2</c:v>
                </c:pt>
                <c:pt idx="81">
                  <c:v>3.2269094187814984E-2</c:v>
                </c:pt>
                <c:pt idx="82">
                  <c:v>3.56047411366891E-2</c:v>
                </c:pt>
                <c:pt idx="83">
                  <c:v>4.1950474106880353E-2</c:v>
                </c:pt>
                <c:pt idx="84">
                  <c:v>5.1098648746646047E-2</c:v>
                </c:pt>
                <c:pt idx="85">
                  <c:v>4.8446588097202925E-2</c:v>
                </c:pt>
                <c:pt idx="86">
                  <c:v>4.9678071040172522E-2</c:v>
                </c:pt>
                <c:pt idx="87">
                  <c:v>5.2005429252833801E-2</c:v>
                </c:pt>
                <c:pt idx="88">
                  <c:v>5.0329476005315232E-2</c:v>
                </c:pt>
                <c:pt idx="89">
                  <c:v>5.2165967901626864E-2</c:v>
                </c:pt>
                <c:pt idx="90">
                  <c:v>5.10430917592406E-2</c:v>
                </c:pt>
                <c:pt idx="91">
                  <c:v>5.1655034703402603E-2</c:v>
                </c:pt>
                <c:pt idx="92">
                  <c:v>5.2922654787139534E-2</c:v>
                </c:pt>
                <c:pt idx="93">
                  <c:v>5.0873463277915754E-2</c:v>
                </c:pt>
                <c:pt idx="94">
                  <c:v>4.920580887901882E-2</c:v>
                </c:pt>
                <c:pt idx="95">
                  <c:v>4.4022910100618873E-2</c:v>
                </c:pt>
                <c:pt idx="96">
                  <c:v>3.381195059820441E-2</c:v>
                </c:pt>
                <c:pt idx="97">
                  <c:v>2.945346581832986E-2</c:v>
                </c:pt>
                <c:pt idx="98">
                  <c:v>3.2896025895220227E-2</c:v>
                </c:pt>
                <c:pt idx="99">
                  <c:v>3.0325058335930688E-2</c:v>
                </c:pt>
                <c:pt idx="100">
                  <c:v>3.370756707401501E-2</c:v>
                </c:pt>
                <c:pt idx="101">
                  <c:v>3.5816234165420235E-2</c:v>
                </c:pt>
                <c:pt idx="102">
                  <c:v>3.2572649834709866E-2</c:v>
                </c:pt>
                <c:pt idx="103">
                  <c:v>3.1677543618106929E-2</c:v>
                </c:pt>
                <c:pt idx="104">
                  <c:v>3.342779970251053E-2</c:v>
                </c:pt>
                <c:pt idx="105">
                  <c:v>3.5622470759115066E-2</c:v>
                </c:pt>
                <c:pt idx="106">
                  <c:v>3.848154372496948E-2</c:v>
                </c:pt>
                <c:pt idx="107">
                  <c:v>4.0381599434042181E-2</c:v>
                </c:pt>
                <c:pt idx="108">
                  <c:v>3.9690959678939652E-2</c:v>
                </c:pt>
                <c:pt idx="109">
                  <c:v>4.418880874417952E-2</c:v>
                </c:pt>
                <c:pt idx="110">
                  <c:v>5.1667351627487479E-2</c:v>
                </c:pt>
                <c:pt idx="111">
                  <c:v>5.253376023868439E-2</c:v>
                </c:pt>
                <c:pt idx="112">
                  <c:v>5.1943940245191556E-2</c:v>
                </c:pt>
                <c:pt idx="113">
                  <c:v>5.1374785829352065E-2</c:v>
                </c:pt>
                <c:pt idx="114">
                  <c:v>5.5066405908590799E-2</c:v>
                </c:pt>
                <c:pt idx="115">
                  <c:v>5.7775059526588457E-2</c:v>
                </c:pt>
                <c:pt idx="116">
                  <c:v>5.729882817260501E-2</c:v>
                </c:pt>
                <c:pt idx="117">
                  <c:v>5.884116362848868E-2</c:v>
                </c:pt>
                <c:pt idx="118">
                  <c:v>5.4075190776041726E-2</c:v>
                </c:pt>
                <c:pt idx="119">
                  <c:v>5.0312434168018783E-2</c:v>
                </c:pt>
                <c:pt idx="120">
                  <c:v>4.9855531395733399E-2</c:v>
                </c:pt>
                <c:pt idx="121">
                  <c:v>4.7480351256589781E-2</c:v>
                </c:pt>
                <c:pt idx="122">
                  <c:v>4.2899163800490747E-2</c:v>
                </c:pt>
                <c:pt idx="123">
                  <c:v>4.0182902441912249E-2</c:v>
                </c:pt>
                <c:pt idx="124">
                  <c:v>4.1997278468647981E-2</c:v>
                </c:pt>
                <c:pt idx="125">
                  <c:v>4.1889247594383727E-2</c:v>
                </c:pt>
                <c:pt idx="126">
                  <c:v>4.2567269167829824E-2</c:v>
                </c:pt>
                <c:pt idx="127">
                  <c:v>4.8168639052732054E-2</c:v>
                </c:pt>
                <c:pt idx="128">
                  <c:v>4.6291672567097208E-2</c:v>
                </c:pt>
                <c:pt idx="129">
                  <c:v>4.3781541419395165E-2</c:v>
                </c:pt>
                <c:pt idx="130">
                  <c:v>4.8752209000070046E-2</c:v>
                </c:pt>
                <c:pt idx="131">
                  <c:v>4.9563141271396605E-2</c:v>
                </c:pt>
                <c:pt idx="132">
                  <c:v>4.9262418991256718E-2</c:v>
                </c:pt>
                <c:pt idx="133">
                  <c:v>5.6487353390701323E-2</c:v>
                </c:pt>
                <c:pt idx="134">
                  <c:v>5.3930928129299893E-2</c:v>
                </c:pt>
                <c:pt idx="135">
                  <c:v>5.5642233055108292E-2</c:v>
                </c:pt>
                <c:pt idx="136">
                  <c:v>5.6424450675050419E-2</c:v>
                </c:pt>
                <c:pt idx="137">
                  <c:v>5.2898439187775592E-2</c:v>
                </c:pt>
                <c:pt idx="138">
                  <c:v>5.2990591323684999E-2</c:v>
                </c:pt>
                <c:pt idx="139">
                  <c:v>4.795270436658261E-2</c:v>
                </c:pt>
                <c:pt idx="140">
                  <c:v>4.4654568779605608E-2</c:v>
                </c:pt>
                <c:pt idx="141">
                  <c:v>4.459188606243103E-2</c:v>
                </c:pt>
                <c:pt idx="142">
                  <c:v>4.7397891809878745E-2</c:v>
                </c:pt>
                <c:pt idx="143">
                  <c:v>5.3817794151694409E-2</c:v>
                </c:pt>
                <c:pt idx="144">
                  <c:v>6.6829109827341915E-2</c:v>
                </c:pt>
                <c:pt idx="145">
                  <c:v>6.768239142546828E-2</c:v>
                </c:pt>
                <c:pt idx="146">
                  <c:v>7.0827741866638982E-2</c:v>
                </c:pt>
                <c:pt idx="147">
                  <c:v>7.5277246477724491E-2</c:v>
                </c:pt>
                <c:pt idx="148">
                  <c:v>7.5375813739335218E-2</c:v>
                </c:pt>
                <c:pt idx="149">
                  <c:v>7.8903954800428666E-2</c:v>
                </c:pt>
                <c:pt idx="150">
                  <c:v>8.2465092888654112E-2</c:v>
                </c:pt>
                <c:pt idx="151">
                  <c:v>8.7311607360559096E-2</c:v>
                </c:pt>
                <c:pt idx="152">
                  <c:v>9.0779704344130518E-2</c:v>
                </c:pt>
                <c:pt idx="153">
                  <c:v>9.5103036924469198E-2</c:v>
                </c:pt>
                <c:pt idx="154">
                  <c:v>9.4627758387370919E-2</c:v>
                </c:pt>
                <c:pt idx="155">
                  <c:v>8.722124778021878E-2</c:v>
                </c:pt>
                <c:pt idx="156">
                  <c:v>7.7475913520199002E-2</c:v>
                </c:pt>
                <c:pt idx="157">
                  <c:v>7.6005186030101202E-2</c:v>
                </c:pt>
                <c:pt idx="158">
                  <c:v>7.6460673724700445E-2</c:v>
                </c:pt>
                <c:pt idx="159">
                  <c:v>7.5099309251738688E-2</c:v>
                </c:pt>
                <c:pt idx="160">
                  <c:v>7.4582460709551546E-2</c:v>
                </c:pt>
                <c:pt idx="161">
                  <c:v>7.6483446888055751E-2</c:v>
                </c:pt>
                <c:pt idx="162">
                  <c:v>7.4995233527368477E-2</c:v>
                </c:pt>
                <c:pt idx="163">
                  <c:v>7.3651684903284886E-2</c:v>
                </c:pt>
                <c:pt idx="164">
                  <c:v>6.7908325076852405E-2</c:v>
                </c:pt>
                <c:pt idx="165">
                  <c:v>6.6510430696823608E-2</c:v>
                </c:pt>
                <c:pt idx="166">
                  <c:v>6.3242603975606215E-2</c:v>
                </c:pt>
                <c:pt idx="167">
                  <c:v>6.2224767372587309E-2</c:v>
                </c:pt>
                <c:pt idx="168">
                  <c:v>6.2506116502708098E-2</c:v>
                </c:pt>
                <c:pt idx="169">
                  <c:v>6.1936243312122663E-2</c:v>
                </c:pt>
                <c:pt idx="170">
                  <c:v>6.5021978408855485E-2</c:v>
                </c:pt>
                <c:pt idx="171">
                  <c:v>6.3380010860485836E-2</c:v>
                </c:pt>
                <c:pt idx="172">
                  <c:v>6.2874570059931134E-2</c:v>
                </c:pt>
                <c:pt idx="173">
                  <c:v>6.1959385142306589E-2</c:v>
                </c:pt>
                <c:pt idx="174">
                  <c:v>5.8471022419840812E-2</c:v>
                </c:pt>
                <c:pt idx="175">
                  <c:v>5.5314436110246445E-2</c:v>
                </c:pt>
                <c:pt idx="176">
                  <c:v>5.4053630925331886E-2</c:v>
                </c:pt>
                <c:pt idx="177">
                  <c:v>5.1904203609178357E-2</c:v>
                </c:pt>
                <c:pt idx="178">
                  <c:v>5.3680179505460446E-2</c:v>
                </c:pt>
                <c:pt idx="179">
                  <c:v>5.492792591487472E-2</c:v>
                </c:pt>
                <c:pt idx="180">
                  <c:v>5.6801670062028409E-2</c:v>
                </c:pt>
                <c:pt idx="181">
                  <c:v>5.9091858999278601E-2</c:v>
                </c:pt>
                <c:pt idx="182">
                  <c:v>5.0352617537752442E-2</c:v>
                </c:pt>
                <c:pt idx="183">
                  <c:v>4.8182091725513576E-2</c:v>
                </c:pt>
                <c:pt idx="184">
                  <c:v>4.9831137150353699E-2</c:v>
                </c:pt>
                <c:pt idx="185">
                  <c:v>5.0315262919708781E-2</c:v>
                </c:pt>
                <c:pt idx="186">
                  <c:v>5.0284374998772696E-2</c:v>
                </c:pt>
                <c:pt idx="187">
                  <c:v>5.4534924802357887E-2</c:v>
                </c:pt>
                <c:pt idx="188">
                  <c:v>5.6502661705881252E-2</c:v>
                </c:pt>
                <c:pt idx="189">
                  <c:v>5.8147585659587886E-2</c:v>
                </c:pt>
                <c:pt idx="190">
                  <c:v>5.9563044462734638E-2</c:v>
                </c:pt>
                <c:pt idx="191">
                  <c:v>6.1726933510122706E-2</c:v>
                </c:pt>
                <c:pt idx="192">
                  <c:v>7.0876289629416833E-2</c:v>
                </c:pt>
                <c:pt idx="193">
                  <c:v>9.2153484636010363E-2</c:v>
                </c:pt>
                <c:pt idx="194">
                  <c:v>0.12332406567092158</c:v>
                </c:pt>
                <c:pt idx="195">
                  <c:v>0.13170158724741787</c:v>
                </c:pt>
                <c:pt idx="196">
                  <c:v>0.14041458539202401</c:v>
                </c:pt>
                <c:pt idx="197">
                  <c:v>0.1428427375087622</c:v>
                </c:pt>
                <c:pt idx="198">
                  <c:v>0.14076217129990098</c:v>
                </c:pt>
                <c:pt idx="199">
                  <c:v>0.14043388790938272</c:v>
                </c:pt>
                <c:pt idx="200">
                  <c:v>0.13862305301129529</c:v>
                </c:pt>
                <c:pt idx="201">
                  <c:v>0.14307151205232604</c:v>
                </c:pt>
                <c:pt idx="202">
                  <c:v>0.14611523801187509</c:v>
                </c:pt>
                <c:pt idx="203">
                  <c:v>0.1412843572216842</c:v>
                </c:pt>
                <c:pt idx="204">
                  <c:v>0.13141319190839695</c:v>
                </c:pt>
                <c:pt idx="205">
                  <c:v>0.11391573741192174</c:v>
                </c:pt>
                <c:pt idx="206">
                  <c:v>8.5927263217241423E-2</c:v>
                </c:pt>
                <c:pt idx="207">
                  <c:v>8.0298346757984085E-2</c:v>
                </c:pt>
                <c:pt idx="208">
                  <c:v>7.299377440956345E-2</c:v>
                </c:pt>
                <c:pt idx="209">
                  <c:v>6.9481655565181821E-2</c:v>
                </c:pt>
                <c:pt idx="210">
                  <c:v>7.229773153037522E-2</c:v>
                </c:pt>
                <c:pt idx="211">
                  <c:v>7.0821698463220839E-2</c:v>
                </c:pt>
                <c:pt idx="212">
                  <c:v>6.8491629924541719E-2</c:v>
                </c:pt>
                <c:pt idx="213">
                  <c:v>6.5747322414485554E-2</c:v>
                </c:pt>
                <c:pt idx="214">
                  <c:v>6.3742149505414236E-2</c:v>
                </c:pt>
                <c:pt idx="215">
                  <c:v>6.2511539106639757E-2</c:v>
                </c:pt>
                <c:pt idx="216">
                  <c:v>6.0022209670760107E-2</c:v>
                </c:pt>
                <c:pt idx="217">
                  <c:v>5.4970219809271859E-2</c:v>
                </c:pt>
                <c:pt idx="218">
                  <c:v>5.6205197362875881E-2</c:v>
                </c:pt>
                <c:pt idx="219">
                  <c:v>5.5787184726028061E-2</c:v>
                </c:pt>
                <c:pt idx="220">
                  <c:v>5.5413831182346884E-2</c:v>
                </c:pt>
                <c:pt idx="221">
                  <c:v>5.3214714014491626E-2</c:v>
                </c:pt>
                <c:pt idx="222">
                  <c:v>4.9553505016190824E-2</c:v>
                </c:pt>
                <c:pt idx="223">
                  <c:v>4.9953332111549509E-2</c:v>
                </c:pt>
                <c:pt idx="224">
                  <c:v>4.7595113558694946E-2</c:v>
                </c:pt>
                <c:pt idx="225">
                  <c:v>4.5256795842223418E-2</c:v>
                </c:pt>
                <c:pt idx="226">
                  <c:v>4.3403069485485224E-2</c:v>
                </c:pt>
                <c:pt idx="227">
                  <c:v>4.4300542831953171E-2</c:v>
                </c:pt>
                <c:pt idx="228">
                  <c:v>4.4395211036702298E-2</c:v>
                </c:pt>
                <c:pt idx="229">
                  <c:v>4.3836803614052622E-2</c:v>
                </c:pt>
                <c:pt idx="230">
                  <c:v>4.3218937933284129E-2</c:v>
                </c:pt>
                <c:pt idx="231">
                  <c:v>4.1331887228724273E-2</c:v>
                </c:pt>
                <c:pt idx="232">
                  <c:v>4.2022726356423901E-2</c:v>
                </c:pt>
                <c:pt idx="233">
                  <c:v>4.2082345342263849E-2</c:v>
                </c:pt>
                <c:pt idx="234">
                  <c:v>4.1090334117142691E-2</c:v>
                </c:pt>
                <c:pt idx="235">
                  <c:v>3.8417996017519718E-2</c:v>
                </c:pt>
                <c:pt idx="236">
                  <c:v>3.8430940731525531E-2</c:v>
                </c:pt>
                <c:pt idx="237">
                  <c:v>3.9257868877688118E-2</c:v>
                </c:pt>
                <c:pt idx="238">
                  <c:v>3.9476905451297561E-2</c:v>
                </c:pt>
                <c:pt idx="239">
                  <c:v>4.0129176713580517E-2</c:v>
                </c:pt>
                <c:pt idx="240">
                  <c:v>3.6390521176009605E-2</c:v>
                </c:pt>
                <c:pt idx="241">
                  <c:v>2.7961453320348051E-2</c:v>
                </c:pt>
                <c:pt idx="242">
                  <c:v>2.509149520023346E-2</c:v>
                </c:pt>
                <c:pt idx="243">
                  <c:v>2.3890410652020355E-2</c:v>
                </c:pt>
                <c:pt idx="244">
                  <c:v>2.1980742109115603E-2</c:v>
                </c:pt>
                <c:pt idx="245">
                  <c:v>1.8509288965157022E-2</c:v>
                </c:pt>
                <c:pt idx="246">
                  <c:v>1.5003540721844733E-2</c:v>
                </c:pt>
                <c:pt idx="247">
                  <c:v>1.4086810388315385E-2</c:v>
                </c:pt>
                <c:pt idx="248">
                  <c:v>1.3231050085920515E-2</c:v>
                </c:pt>
                <c:pt idx="249">
                  <c:v>1.0575308807968531E-2</c:v>
                </c:pt>
                <c:pt idx="250">
                  <c:v>8.0948175404731426E-3</c:v>
                </c:pt>
                <c:pt idx="251">
                  <c:v>1.2274331491879398E-3</c:v>
                </c:pt>
                <c:pt idx="252">
                  <c:v>-7.1537498731436555E-3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A-4D89-A9CA-2089B60E6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19360"/>
        <c:axId val="497529440"/>
      </c:lineChart>
      <c:dateAx>
        <c:axId val="497519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29440"/>
        <c:crosses val="autoZero"/>
        <c:auto val="1"/>
        <c:lblOffset val="100"/>
        <c:baseTimeUnit val="months"/>
      </c:dateAx>
      <c:valAx>
        <c:axId val="49752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1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マネーストック増加率</a:t>
            </a:r>
            <a:r>
              <a:rPr lang="en-US" altLang="ja-JP"/>
              <a:t>(2)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money!$I$6:$I$18</c:f>
              <c:strCache>
                <c:ptCount val="13"/>
                <c:pt idx="0">
                  <c:v>M1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money!$G$19:$G$271</c:f>
              <c:numCache>
                <c:formatCode>mmm\-yy</c:formatCode>
                <c:ptCount val="253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  <c:pt idx="252">
                  <c:v>45748</c:v>
                </c:pt>
              </c:numCache>
            </c:numRef>
          </c:cat>
          <c:val>
            <c:numRef>
              <c:f>money!$I$19:$I$271</c:f>
              <c:numCache>
                <c:formatCode>0.0%</c:formatCode>
                <c:ptCount val="253"/>
                <c:pt idx="0">
                  <c:v>4.2951760551944274E-2</c:v>
                </c:pt>
                <c:pt idx="1">
                  <c:v>4.3535450612868454E-2</c:v>
                </c:pt>
                <c:pt idx="2">
                  <c:v>3.8466700880344318E-2</c:v>
                </c:pt>
                <c:pt idx="3">
                  <c:v>4.241506896945002E-2</c:v>
                </c:pt>
                <c:pt idx="4">
                  <c:v>4.0877634352619374E-2</c:v>
                </c:pt>
                <c:pt idx="5">
                  <c:v>4.2507509467247129E-2</c:v>
                </c:pt>
                <c:pt idx="6">
                  <c:v>4.5824326185604614E-2</c:v>
                </c:pt>
                <c:pt idx="7">
                  <c:v>4.2365207345811173E-2</c:v>
                </c:pt>
                <c:pt idx="8">
                  <c:v>4.3181773362501508E-2</c:v>
                </c:pt>
                <c:pt idx="9">
                  <c:v>4.3923475950836899E-2</c:v>
                </c:pt>
                <c:pt idx="10">
                  <c:v>4.1530347186518712E-2</c:v>
                </c:pt>
                <c:pt idx="11">
                  <c:v>4.7189030570352841E-2</c:v>
                </c:pt>
                <c:pt idx="12">
                  <c:v>4.7393892022358219E-2</c:v>
                </c:pt>
                <c:pt idx="13">
                  <c:v>4.1931190296458754E-2</c:v>
                </c:pt>
                <c:pt idx="14">
                  <c:v>4.5087141579966294E-2</c:v>
                </c:pt>
                <c:pt idx="15">
                  <c:v>4.4568478945536061E-2</c:v>
                </c:pt>
                <c:pt idx="16">
                  <c:v>4.401878167853468E-2</c:v>
                </c:pt>
                <c:pt idx="17">
                  <c:v>5.0395294558994053E-2</c:v>
                </c:pt>
                <c:pt idx="18">
                  <c:v>5.0259979194557491E-2</c:v>
                </c:pt>
                <c:pt idx="19">
                  <c:v>5.0701998987629615E-2</c:v>
                </c:pt>
                <c:pt idx="20">
                  <c:v>5.1266406440807266E-2</c:v>
                </c:pt>
                <c:pt idx="21">
                  <c:v>4.9280911393086324E-2</c:v>
                </c:pt>
                <c:pt idx="22">
                  <c:v>5.0235727829117449E-2</c:v>
                </c:pt>
                <c:pt idx="23">
                  <c:v>4.5151441681320126E-2</c:v>
                </c:pt>
                <c:pt idx="24">
                  <c:v>4.6251303676926314E-2</c:v>
                </c:pt>
                <c:pt idx="25">
                  <c:v>4.1044626022172848E-2</c:v>
                </c:pt>
                <c:pt idx="26">
                  <c:v>3.8088225980112744E-2</c:v>
                </c:pt>
                <c:pt idx="27">
                  <c:v>3.0684982510584158E-2</c:v>
                </c:pt>
                <c:pt idx="28">
                  <c:v>2.4087511732934219E-2</c:v>
                </c:pt>
                <c:pt idx="29">
                  <c:v>1.6441887769471641E-2</c:v>
                </c:pt>
                <c:pt idx="30">
                  <c:v>9.7194485397671393E-3</c:v>
                </c:pt>
                <c:pt idx="31">
                  <c:v>5.8024500407383162E-3</c:v>
                </c:pt>
                <c:pt idx="32">
                  <c:v>8.9518760701534639E-4</c:v>
                </c:pt>
                <c:pt idx="33">
                  <c:v>-5.5833563044060952E-6</c:v>
                </c:pt>
                <c:pt idx="34">
                  <c:v>6.8572797106725147E-4</c:v>
                </c:pt>
                <c:pt idx="35">
                  <c:v>-4.9718314481028703E-4</c:v>
                </c:pt>
                <c:pt idx="36">
                  <c:v>-4.3082581544822141E-3</c:v>
                </c:pt>
                <c:pt idx="37">
                  <c:v>-4.0490316159755846E-3</c:v>
                </c:pt>
                <c:pt idx="38">
                  <c:v>-1.5737235370709701E-3</c:v>
                </c:pt>
                <c:pt idx="39">
                  <c:v>-3.091339230611001E-3</c:v>
                </c:pt>
                <c:pt idx="40">
                  <c:v>-5.3431210225221015E-3</c:v>
                </c:pt>
                <c:pt idx="41">
                  <c:v>-3.516614302066623E-3</c:v>
                </c:pt>
                <c:pt idx="42">
                  <c:v>2.7510322130039899E-3</c:v>
                </c:pt>
                <c:pt idx="43">
                  <c:v>4.2248961527626694E-3</c:v>
                </c:pt>
                <c:pt idx="44">
                  <c:v>5.2486121100945304E-3</c:v>
                </c:pt>
                <c:pt idx="45">
                  <c:v>3.2913035224557685E-3</c:v>
                </c:pt>
                <c:pt idx="46">
                  <c:v>7.1507002787019047E-5</c:v>
                </c:pt>
                <c:pt idx="47">
                  <c:v>-2.7995691826859792E-3</c:v>
                </c:pt>
                <c:pt idx="48">
                  <c:v>-8.4048877146631895E-3</c:v>
                </c:pt>
                <c:pt idx="49">
                  <c:v>-6.3779280581210962E-3</c:v>
                </c:pt>
                <c:pt idx="50">
                  <c:v>-3.2783392610441497E-3</c:v>
                </c:pt>
                <c:pt idx="51">
                  <c:v>-7.5788701257725188E-3</c:v>
                </c:pt>
                <c:pt idx="52">
                  <c:v>-2.6485261111967029E-3</c:v>
                </c:pt>
                <c:pt idx="53">
                  <c:v>-4.9128694859776889E-3</c:v>
                </c:pt>
                <c:pt idx="54">
                  <c:v>-1.055372821330347E-2</c:v>
                </c:pt>
                <c:pt idx="55">
                  <c:v>-7.4239136710634313E-3</c:v>
                </c:pt>
                <c:pt idx="56">
                  <c:v>-1.033086755745205E-2</c:v>
                </c:pt>
                <c:pt idx="57">
                  <c:v>-8.0454439587031024E-3</c:v>
                </c:pt>
                <c:pt idx="58">
                  <c:v>-2.9413751210112249E-3</c:v>
                </c:pt>
                <c:pt idx="59">
                  <c:v>1.7580078395962317E-4</c:v>
                </c:pt>
                <c:pt idx="60">
                  <c:v>5.4198786998129744E-3</c:v>
                </c:pt>
                <c:pt idx="61">
                  <c:v>7.5764117892298533E-3</c:v>
                </c:pt>
                <c:pt idx="62">
                  <c:v>5.2996705078420803E-3</c:v>
                </c:pt>
                <c:pt idx="63">
                  <c:v>6.0217339682768767E-3</c:v>
                </c:pt>
                <c:pt idx="64">
                  <c:v>7.4372835853089292E-3</c:v>
                </c:pt>
                <c:pt idx="65">
                  <c:v>8.7148261674565575E-3</c:v>
                </c:pt>
                <c:pt idx="66">
                  <c:v>1.1456158988875975E-2</c:v>
                </c:pt>
                <c:pt idx="67">
                  <c:v>1.101978190585795E-2</c:v>
                </c:pt>
                <c:pt idx="68">
                  <c:v>1.0198752477919237E-2</c:v>
                </c:pt>
                <c:pt idx="69">
                  <c:v>1.1216675365951723E-2</c:v>
                </c:pt>
                <c:pt idx="70">
                  <c:v>8.8242316587656688E-3</c:v>
                </c:pt>
                <c:pt idx="71">
                  <c:v>9.9033596891544562E-3</c:v>
                </c:pt>
                <c:pt idx="72">
                  <c:v>1.5087637363423889E-2</c:v>
                </c:pt>
                <c:pt idx="73">
                  <c:v>1.9458320543947139E-2</c:v>
                </c:pt>
                <c:pt idx="74">
                  <c:v>1.6785811341342383E-2</c:v>
                </c:pt>
                <c:pt idx="75">
                  <c:v>2.0563407180264726E-2</c:v>
                </c:pt>
                <c:pt idx="76">
                  <c:v>2.1963797970391497E-2</c:v>
                </c:pt>
                <c:pt idx="77">
                  <c:v>2.3965027993584131E-2</c:v>
                </c:pt>
                <c:pt idx="78">
                  <c:v>2.9649946690323725E-2</c:v>
                </c:pt>
                <c:pt idx="79">
                  <c:v>2.8844746724324688E-2</c:v>
                </c:pt>
                <c:pt idx="80">
                  <c:v>3.0432843067855542E-2</c:v>
                </c:pt>
                <c:pt idx="81">
                  <c:v>3.2269094187814984E-2</c:v>
                </c:pt>
                <c:pt idx="82">
                  <c:v>3.56047411366891E-2</c:v>
                </c:pt>
                <c:pt idx="83">
                  <c:v>4.1950474106880353E-2</c:v>
                </c:pt>
                <c:pt idx="84">
                  <c:v>5.1098648746646047E-2</c:v>
                </c:pt>
                <c:pt idx="85">
                  <c:v>4.8446588097202925E-2</c:v>
                </c:pt>
                <c:pt idx="86">
                  <c:v>4.9678071040172522E-2</c:v>
                </c:pt>
                <c:pt idx="87">
                  <c:v>5.2005429252833801E-2</c:v>
                </c:pt>
                <c:pt idx="88">
                  <c:v>5.0329476005315232E-2</c:v>
                </c:pt>
                <c:pt idx="89">
                  <c:v>5.2165967901626864E-2</c:v>
                </c:pt>
                <c:pt idx="90">
                  <c:v>5.10430917592406E-2</c:v>
                </c:pt>
                <c:pt idx="91">
                  <c:v>5.1655034703402603E-2</c:v>
                </c:pt>
                <c:pt idx="92">
                  <c:v>5.2922654787139534E-2</c:v>
                </c:pt>
                <c:pt idx="93">
                  <c:v>5.0873463277915754E-2</c:v>
                </c:pt>
                <c:pt idx="94">
                  <c:v>4.920580887901882E-2</c:v>
                </c:pt>
                <c:pt idx="95">
                  <c:v>4.4022910100618873E-2</c:v>
                </c:pt>
                <c:pt idx="96">
                  <c:v>3.381195059820441E-2</c:v>
                </c:pt>
                <c:pt idx="97">
                  <c:v>2.945346581832986E-2</c:v>
                </c:pt>
                <c:pt idx="98">
                  <c:v>3.2896025895220227E-2</c:v>
                </c:pt>
                <c:pt idx="99">
                  <c:v>3.0325058335930688E-2</c:v>
                </c:pt>
                <c:pt idx="100">
                  <c:v>3.370756707401501E-2</c:v>
                </c:pt>
                <c:pt idx="101">
                  <c:v>3.5816234165420235E-2</c:v>
                </c:pt>
                <c:pt idx="102">
                  <c:v>3.2572649834709866E-2</c:v>
                </c:pt>
                <c:pt idx="103">
                  <c:v>3.1677543618106929E-2</c:v>
                </c:pt>
                <c:pt idx="104">
                  <c:v>3.342779970251053E-2</c:v>
                </c:pt>
                <c:pt idx="105">
                  <c:v>3.5622470759115066E-2</c:v>
                </c:pt>
                <c:pt idx="106">
                  <c:v>3.848154372496948E-2</c:v>
                </c:pt>
                <c:pt idx="107">
                  <c:v>4.0381599434042181E-2</c:v>
                </c:pt>
                <c:pt idx="108">
                  <c:v>3.9690959678939652E-2</c:v>
                </c:pt>
                <c:pt idx="109">
                  <c:v>4.418880874417952E-2</c:v>
                </c:pt>
                <c:pt idx="110">
                  <c:v>5.1667351627487479E-2</c:v>
                </c:pt>
                <c:pt idx="111">
                  <c:v>5.253376023868439E-2</c:v>
                </c:pt>
                <c:pt idx="112">
                  <c:v>5.1943940245191556E-2</c:v>
                </c:pt>
                <c:pt idx="113">
                  <c:v>5.1374785829352065E-2</c:v>
                </c:pt>
                <c:pt idx="114">
                  <c:v>5.5066405908590799E-2</c:v>
                </c:pt>
                <c:pt idx="115">
                  <c:v>5.7775059526588457E-2</c:v>
                </c:pt>
                <c:pt idx="116">
                  <c:v>5.729882817260501E-2</c:v>
                </c:pt>
                <c:pt idx="117">
                  <c:v>5.884116362848868E-2</c:v>
                </c:pt>
                <c:pt idx="118">
                  <c:v>5.4075190776041726E-2</c:v>
                </c:pt>
                <c:pt idx="119">
                  <c:v>5.0312434168018783E-2</c:v>
                </c:pt>
                <c:pt idx="120">
                  <c:v>4.9855531395733399E-2</c:v>
                </c:pt>
                <c:pt idx="121">
                  <c:v>4.7480351256589781E-2</c:v>
                </c:pt>
                <c:pt idx="122">
                  <c:v>4.2899163800490747E-2</c:v>
                </c:pt>
                <c:pt idx="123">
                  <c:v>4.0182902441912249E-2</c:v>
                </c:pt>
                <c:pt idx="124">
                  <c:v>4.1997278468647981E-2</c:v>
                </c:pt>
                <c:pt idx="125">
                  <c:v>4.1889247594383727E-2</c:v>
                </c:pt>
                <c:pt idx="126">
                  <c:v>4.2567269167829824E-2</c:v>
                </c:pt>
                <c:pt idx="127">
                  <c:v>4.8168639052732054E-2</c:v>
                </c:pt>
                <c:pt idx="128">
                  <c:v>4.6291672567097208E-2</c:v>
                </c:pt>
                <c:pt idx="129">
                  <c:v>4.3781541419395165E-2</c:v>
                </c:pt>
                <c:pt idx="130">
                  <c:v>4.8752209000070046E-2</c:v>
                </c:pt>
                <c:pt idx="131">
                  <c:v>4.9563141271396605E-2</c:v>
                </c:pt>
                <c:pt idx="132">
                  <c:v>4.9262418991256718E-2</c:v>
                </c:pt>
                <c:pt idx="133">
                  <c:v>5.6487353390701323E-2</c:v>
                </c:pt>
                <c:pt idx="134">
                  <c:v>5.3930928129299893E-2</c:v>
                </c:pt>
                <c:pt idx="135">
                  <c:v>5.5642233055108292E-2</c:v>
                </c:pt>
                <c:pt idx="136">
                  <c:v>5.6424450675050419E-2</c:v>
                </c:pt>
                <c:pt idx="137">
                  <c:v>5.2898439187775592E-2</c:v>
                </c:pt>
                <c:pt idx="138">
                  <c:v>5.2990591323684999E-2</c:v>
                </c:pt>
                <c:pt idx="139">
                  <c:v>4.795270436658261E-2</c:v>
                </c:pt>
                <c:pt idx="140">
                  <c:v>4.4654568779605608E-2</c:v>
                </c:pt>
                <c:pt idx="141">
                  <c:v>4.459188606243103E-2</c:v>
                </c:pt>
                <c:pt idx="142">
                  <c:v>4.7397891809878745E-2</c:v>
                </c:pt>
                <c:pt idx="143">
                  <c:v>5.3817794151694409E-2</c:v>
                </c:pt>
                <c:pt idx="144">
                  <c:v>6.6829109827341915E-2</c:v>
                </c:pt>
                <c:pt idx="145">
                  <c:v>6.768239142546828E-2</c:v>
                </c:pt>
                <c:pt idx="146">
                  <c:v>7.0827741866638982E-2</c:v>
                </c:pt>
                <c:pt idx="147">
                  <c:v>7.5277246477724491E-2</c:v>
                </c:pt>
                <c:pt idx="148">
                  <c:v>7.5375813739335218E-2</c:v>
                </c:pt>
                <c:pt idx="149">
                  <c:v>7.8903954800428666E-2</c:v>
                </c:pt>
                <c:pt idx="150">
                  <c:v>8.2465092888654112E-2</c:v>
                </c:pt>
                <c:pt idx="151">
                  <c:v>8.7311607360559096E-2</c:v>
                </c:pt>
                <c:pt idx="152">
                  <c:v>9.0779704344130518E-2</c:v>
                </c:pt>
                <c:pt idx="153">
                  <c:v>9.5103036924469198E-2</c:v>
                </c:pt>
                <c:pt idx="154">
                  <c:v>9.4627758387370919E-2</c:v>
                </c:pt>
                <c:pt idx="155">
                  <c:v>8.722124778021878E-2</c:v>
                </c:pt>
                <c:pt idx="156">
                  <c:v>7.7475913520199002E-2</c:v>
                </c:pt>
                <c:pt idx="157">
                  <c:v>7.6005186030101202E-2</c:v>
                </c:pt>
                <c:pt idx="158">
                  <c:v>7.6460673724700445E-2</c:v>
                </c:pt>
                <c:pt idx="159">
                  <c:v>7.5099309251738688E-2</c:v>
                </c:pt>
                <c:pt idx="160">
                  <c:v>7.4582460709551546E-2</c:v>
                </c:pt>
                <c:pt idx="161">
                  <c:v>7.6483446888055751E-2</c:v>
                </c:pt>
                <c:pt idx="162">
                  <c:v>7.4995233527368477E-2</c:v>
                </c:pt>
                <c:pt idx="163">
                  <c:v>7.3651684903284886E-2</c:v>
                </c:pt>
                <c:pt idx="164">
                  <c:v>6.7908325076852405E-2</c:v>
                </c:pt>
                <c:pt idx="165">
                  <c:v>6.6510430696823608E-2</c:v>
                </c:pt>
                <c:pt idx="166">
                  <c:v>6.3242603975606215E-2</c:v>
                </c:pt>
                <c:pt idx="167">
                  <c:v>6.2224767372587309E-2</c:v>
                </c:pt>
                <c:pt idx="168">
                  <c:v>6.2506116502708098E-2</c:v>
                </c:pt>
                <c:pt idx="169">
                  <c:v>6.1936243312122663E-2</c:v>
                </c:pt>
                <c:pt idx="170">
                  <c:v>6.5021978408855485E-2</c:v>
                </c:pt>
                <c:pt idx="171">
                  <c:v>6.3380010860485836E-2</c:v>
                </c:pt>
                <c:pt idx="172">
                  <c:v>6.2874570059931134E-2</c:v>
                </c:pt>
                <c:pt idx="173">
                  <c:v>6.1959385142306589E-2</c:v>
                </c:pt>
                <c:pt idx="174">
                  <c:v>5.8471022419840812E-2</c:v>
                </c:pt>
                <c:pt idx="175">
                  <c:v>5.5314436110246445E-2</c:v>
                </c:pt>
                <c:pt idx="176">
                  <c:v>5.4053630925331886E-2</c:v>
                </c:pt>
                <c:pt idx="177">
                  <c:v>5.1904203609178357E-2</c:v>
                </c:pt>
                <c:pt idx="178">
                  <c:v>5.3680179505460446E-2</c:v>
                </c:pt>
                <c:pt idx="179">
                  <c:v>5.492792591487472E-2</c:v>
                </c:pt>
                <c:pt idx="180">
                  <c:v>5.6801670062028409E-2</c:v>
                </c:pt>
                <c:pt idx="181">
                  <c:v>5.9091858999278601E-2</c:v>
                </c:pt>
                <c:pt idx="182">
                  <c:v>5.0352617537752442E-2</c:v>
                </c:pt>
                <c:pt idx="183">
                  <c:v>4.8182091725513576E-2</c:v>
                </c:pt>
                <c:pt idx="184">
                  <c:v>4.9831137150353699E-2</c:v>
                </c:pt>
                <c:pt idx="185">
                  <c:v>5.0315262919708781E-2</c:v>
                </c:pt>
                <c:pt idx="186">
                  <c:v>5.0284374998772696E-2</c:v>
                </c:pt>
                <c:pt idx="187">
                  <c:v>5.4534924802357887E-2</c:v>
                </c:pt>
                <c:pt idx="188">
                  <c:v>5.6502661705881252E-2</c:v>
                </c:pt>
                <c:pt idx="189">
                  <c:v>5.8147585659587886E-2</c:v>
                </c:pt>
                <c:pt idx="190">
                  <c:v>5.9563044462734638E-2</c:v>
                </c:pt>
                <c:pt idx="191">
                  <c:v>6.1726933510122706E-2</c:v>
                </c:pt>
                <c:pt idx="192">
                  <c:v>7.0876289629416833E-2</c:v>
                </c:pt>
                <c:pt idx="193">
                  <c:v>9.2153484636010363E-2</c:v>
                </c:pt>
                <c:pt idx="194">
                  <c:v>0.12332406567092158</c:v>
                </c:pt>
                <c:pt idx="195">
                  <c:v>0.13170158724741787</c:v>
                </c:pt>
                <c:pt idx="196">
                  <c:v>0.14041458539202401</c:v>
                </c:pt>
                <c:pt idx="197">
                  <c:v>0.1428427375087622</c:v>
                </c:pt>
                <c:pt idx="198">
                  <c:v>0.14076217129990098</c:v>
                </c:pt>
                <c:pt idx="199">
                  <c:v>0.14043388790938272</c:v>
                </c:pt>
                <c:pt idx="200">
                  <c:v>0.13862305301129529</c:v>
                </c:pt>
                <c:pt idx="201">
                  <c:v>0.14307151205232604</c:v>
                </c:pt>
                <c:pt idx="202">
                  <c:v>0.14611523801187509</c:v>
                </c:pt>
                <c:pt idx="203">
                  <c:v>0.1412843572216842</c:v>
                </c:pt>
                <c:pt idx="204">
                  <c:v>0.13141319190839695</c:v>
                </c:pt>
                <c:pt idx="205">
                  <c:v>0.11391573741192174</c:v>
                </c:pt>
                <c:pt idx="206">
                  <c:v>8.5927263217241423E-2</c:v>
                </c:pt>
                <c:pt idx="207">
                  <c:v>8.0298346757984085E-2</c:v>
                </c:pt>
                <c:pt idx="208">
                  <c:v>7.299377440956345E-2</c:v>
                </c:pt>
                <c:pt idx="209">
                  <c:v>6.9481655565181821E-2</c:v>
                </c:pt>
                <c:pt idx="210">
                  <c:v>7.229773153037522E-2</c:v>
                </c:pt>
                <c:pt idx="211">
                  <c:v>7.0821698463220839E-2</c:v>
                </c:pt>
                <c:pt idx="212">
                  <c:v>6.8491629924541719E-2</c:v>
                </c:pt>
                <c:pt idx="213">
                  <c:v>6.5747322414485554E-2</c:v>
                </c:pt>
                <c:pt idx="214">
                  <c:v>6.3742149505414236E-2</c:v>
                </c:pt>
                <c:pt idx="215">
                  <c:v>6.2511539106639757E-2</c:v>
                </c:pt>
                <c:pt idx="216">
                  <c:v>6.0022209670760107E-2</c:v>
                </c:pt>
                <c:pt idx="217">
                  <c:v>5.4970219809271859E-2</c:v>
                </c:pt>
                <c:pt idx="218">
                  <c:v>5.6205197362875881E-2</c:v>
                </c:pt>
                <c:pt idx="219">
                  <c:v>5.5787184726028061E-2</c:v>
                </c:pt>
                <c:pt idx="220">
                  <c:v>5.5413831182346884E-2</c:v>
                </c:pt>
                <c:pt idx="221">
                  <c:v>5.3214714014491626E-2</c:v>
                </c:pt>
                <c:pt idx="222">
                  <c:v>4.9553505016190824E-2</c:v>
                </c:pt>
                <c:pt idx="223">
                  <c:v>4.9953332111549509E-2</c:v>
                </c:pt>
                <c:pt idx="224">
                  <c:v>4.7595113558694946E-2</c:v>
                </c:pt>
                <c:pt idx="225">
                  <c:v>4.5256795842223418E-2</c:v>
                </c:pt>
                <c:pt idx="226">
                  <c:v>4.3403069485485224E-2</c:v>
                </c:pt>
                <c:pt idx="227">
                  <c:v>4.4300542831953171E-2</c:v>
                </c:pt>
                <c:pt idx="228">
                  <c:v>4.4395211036702298E-2</c:v>
                </c:pt>
                <c:pt idx="229">
                  <c:v>4.3836803614052622E-2</c:v>
                </c:pt>
                <c:pt idx="230">
                  <c:v>4.3218937933284129E-2</c:v>
                </c:pt>
                <c:pt idx="231">
                  <c:v>4.1331887228724273E-2</c:v>
                </c:pt>
                <c:pt idx="232">
                  <c:v>4.2022726356423901E-2</c:v>
                </c:pt>
                <c:pt idx="233">
                  <c:v>4.2082345342263849E-2</c:v>
                </c:pt>
                <c:pt idx="234">
                  <c:v>4.1090334117142691E-2</c:v>
                </c:pt>
                <c:pt idx="235">
                  <c:v>3.8417996017519718E-2</c:v>
                </c:pt>
                <c:pt idx="236">
                  <c:v>3.8430940731525531E-2</c:v>
                </c:pt>
                <c:pt idx="237">
                  <c:v>3.9257868877688118E-2</c:v>
                </c:pt>
                <c:pt idx="238">
                  <c:v>3.9476905451297561E-2</c:v>
                </c:pt>
                <c:pt idx="239">
                  <c:v>4.0129176713580517E-2</c:v>
                </c:pt>
                <c:pt idx="240">
                  <c:v>3.6390521176009605E-2</c:v>
                </c:pt>
                <c:pt idx="241">
                  <c:v>2.7961453320348051E-2</c:v>
                </c:pt>
                <c:pt idx="242">
                  <c:v>2.509149520023346E-2</c:v>
                </c:pt>
                <c:pt idx="243">
                  <c:v>2.3890410652020355E-2</c:v>
                </c:pt>
                <c:pt idx="244">
                  <c:v>2.1980742109115603E-2</c:v>
                </c:pt>
                <c:pt idx="245">
                  <c:v>1.8509288965157022E-2</c:v>
                </c:pt>
                <c:pt idx="246">
                  <c:v>1.5003540721844733E-2</c:v>
                </c:pt>
                <c:pt idx="247">
                  <c:v>1.4086810388315385E-2</c:v>
                </c:pt>
                <c:pt idx="248">
                  <c:v>1.3231050085920515E-2</c:v>
                </c:pt>
                <c:pt idx="249">
                  <c:v>1.0575308807968531E-2</c:v>
                </c:pt>
                <c:pt idx="250">
                  <c:v>8.0948175404731426E-3</c:v>
                </c:pt>
                <c:pt idx="251">
                  <c:v>1.2274331491879398E-3</c:v>
                </c:pt>
                <c:pt idx="252">
                  <c:v>-7.1537498731436555E-3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3-4E86-B4C9-1285010B3147}"/>
            </c:ext>
          </c:extLst>
        </c:ser>
        <c:ser>
          <c:idx val="1"/>
          <c:order val="1"/>
          <c:tx>
            <c:strRef>
              <c:f>money!$J$6:$J$18</c:f>
              <c:strCache>
                <c:ptCount val="13"/>
                <c:pt idx="0">
                  <c:v>M2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money!$G$19:$G$271</c:f>
              <c:numCache>
                <c:formatCode>mmm\-yy</c:formatCode>
                <c:ptCount val="253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  <c:pt idx="252">
                  <c:v>45748</c:v>
                </c:pt>
              </c:numCache>
            </c:numRef>
          </c:cat>
          <c:val>
            <c:numRef>
              <c:f>money!$J$19:$J$271</c:f>
              <c:numCache>
                <c:formatCode>0.0%</c:formatCode>
                <c:ptCount val="253"/>
                <c:pt idx="0">
                  <c:v>1.8444623054567177E-2</c:v>
                </c:pt>
                <c:pt idx="1">
                  <c:v>1.963913347016466E-2</c:v>
                </c:pt>
                <c:pt idx="2">
                  <c:v>1.7303302815914412E-2</c:v>
                </c:pt>
                <c:pt idx="3">
                  <c:v>1.8320709285335246E-2</c:v>
                </c:pt>
                <c:pt idx="4">
                  <c:v>1.8560102148503121E-2</c:v>
                </c:pt>
                <c:pt idx="5">
                  <c:v>2.051028158699042E-2</c:v>
                </c:pt>
                <c:pt idx="6">
                  <c:v>1.9949728608199546E-2</c:v>
                </c:pt>
                <c:pt idx="7">
                  <c:v>2.0348708149605654E-2</c:v>
                </c:pt>
                <c:pt idx="8">
                  <c:v>1.9745848130046983E-2</c:v>
                </c:pt>
                <c:pt idx="9">
                  <c:v>1.9404462296061187E-2</c:v>
                </c:pt>
                <c:pt idx="10">
                  <c:v>1.805519371287656E-2</c:v>
                </c:pt>
                <c:pt idx="11">
                  <c:v>2.0393306920272636E-2</c:v>
                </c:pt>
                <c:pt idx="12">
                  <c:v>1.7915713310861392E-2</c:v>
                </c:pt>
                <c:pt idx="13">
                  <c:v>1.4387059497152466E-2</c:v>
                </c:pt>
                <c:pt idx="14">
                  <c:v>1.6243344282609762E-2</c:v>
                </c:pt>
                <c:pt idx="15">
                  <c:v>1.6248346936201585E-2</c:v>
                </c:pt>
                <c:pt idx="16">
                  <c:v>1.5872935748920902E-2</c:v>
                </c:pt>
                <c:pt idx="17">
                  <c:v>2.010950182720217E-2</c:v>
                </c:pt>
                <c:pt idx="18">
                  <c:v>1.9046496730428686E-2</c:v>
                </c:pt>
                <c:pt idx="19">
                  <c:v>2.0483304340410236E-2</c:v>
                </c:pt>
                <c:pt idx="20">
                  <c:v>1.8572621814544776E-2</c:v>
                </c:pt>
                <c:pt idx="21">
                  <c:v>1.7526277285078606E-2</c:v>
                </c:pt>
                <c:pt idx="22">
                  <c:v>1.6972612680409505E-2</c:v>
                </c:pt>
                <c:pt idx="23">
                  <c:v>1.3793877749970873E-2</c:v>
                </c:pt>
                <c:pt idx="24">
                  <c:v>1.621500035065937E-2</c:v>
                </c:pt>
                <c:pt idx="25">
                  <c:v>1.2853038388763727E-2</c:v>
                </c:pt>
                <c:pt idx="26">
                  <c:v>1.128457863689647E-2</c:v>
                </c:pt>
                <c:pt idx="27">
                  <c:v>4.9048280118979548E-3</c:v>
                </c:pt>
                <c:pt idx="28">
                  <c:v>4.1629831395135763E-3</c:v>
                </c:pt>
                <c:pt idx="29">
                  <c:v>5.073526322900479E-3</c:v>
                </c:pt>
                <c:pt idx="30">
                  <c:v>5.415889438324939E-3</c:v>
                </c:pt>
                <c:pt idx="31">
                  <c:v>6.002972705853038E-3</c:v>
                </c:pt>
                <c:pt idx="32">
                  <c:v>6.7751317755020413E-3</c:v>
                </c:pt>
                <c:pt idx="33">
                  <c:v>8.9771219398981916E-3</c:v>
                </c:pt>
                <c:pt idx="34">
                  <c:v>1.0082749819159353E-2</c:v>
                </c:pt>
                <c:pt idx="35">
                  <c:v>1.0935826018117378E-2</c:v>
                </c:pt>
                <c:pt idx="36">
                  <c:v>1.1482078408104224E-2</c:v>
                </c:pt>
                <c:pt idx="37">
                  <c:v>1.438155885208614E-2</c:v>
                </c:pt>
                <c:pt idx="38">
                  <c:v>1.8413923561873879E-2</c:v>
                </c:pt>
                <c:pt idx="39">
                  <c:v>2.027116860446565E-2</c:v>
                </c:pt>
                <c:pt idx="40">
                  <c:v>1.7684824270083555E-2</c:v>
                </c:pt>
                <c:pt idx="41">
                  <c:v>1.6942831851134432E-2</c:v>
                </c:pt>
                <c:pt idx="42">
                  <c:v>1.8932756355549474E-2</c:v>
                </c:pt>
                <c:pt idx="43">
                  <c:v>2.0119518225618194E-2</c:v>
                </c:pt>
                <c:pt idx="44">
                  <c:v>2.0685817492848813E-2</c:v>
                </c:pt>
                <c:pt idx="45">
                  <c:v>2.1399097773967535E-2</c:v>
                </c:pt>
                <c:pt idx="46">
                  <c:v>2.3589227228934639E-2</c:v>
                </c:pt>
                <c:pt idx="47">
                  <c:v>2.2562291489077069E-2</c:v>
                </c:pt>
                <c:pt idx="48">
                  <c:v>1.8714827012798807E-2</c:v>
                </c:pt>
                <c:pt idx="49">
                  <c:v>2.0540105114637663E-2</c:v>
                </c:pt>
                <c:pt idx="50">
                  <c:v>2.2439407530132627E-2</c:v>
                </c:pt>
                <c:pt idx="51">
                  <c:v>2.111329235195103E-2</c:v>
                </c:pt>
                <c:pt idx="52">
                  <c:v>2.4113953629234963E-2</c:v>
                </c:pt>
                <c:pt idx="53">
                  <c:v>2.1750863415469279E-2</c:v>
                </c:pt>
                <c:pt idx="54">
                  <c:v>1.8334214692394601E-2</c:v>
                </c:pt>
                <c:pt idx="55">
                  <c:v>1.7906668391346914E-2</c:v>
                </c:pt>
                <c:pt idx="56">
                  <c:v>1.8081862438556806E-2</c:v>
                </c:pt>
                <c:pt idx="57">
                  <c:v>1.9563671878690014E-2</c:v>
                </c:pt>
                <c:pt idx="58">
                  <c:v>2.1401153860372224E-2</c:v>
                </c:pt>
                <c:pt idx="59">
                  <c:v>2.2381201713986609E-2</c:v>
                </c:pt>
                <c:pt idx="60">
                  <c:v>2.6719053123237524E-2</c:v>
                </c:pt>
                <c:pt idx="61">
                  <c:v>2.6768688797003781E-2</c:v>
                </c:pt>
                <c:pt idx="62">
                  <c:v>2.5256908842662629E-2</c:v>
                </c:pt>
                <c:pt idx="63">
                  <c:v>2.713374838361382E-2</c:v>
                </c:pt>
                <c:pt idx="64">
                  <c:v>2.8132059060204551E-2</c:v>
                </c:pt>
                <c:pt idx="65">
                  <c:v>2.9762987885280312E-2</c:v>
                </c:pt>
                <c:pt idx="66">
                  <c:v>3.4014340939551913E-2</c:v>
                </c:pt>
                <c:pt idx="67">
                  <c:v>3.3048887340883404E-2</c:v>
                </c:pt>
                <c:pt idx="68">
                  <c:v>3.0607665162305731E-2</c:v>
                </c:pt>
                <c:pt idx="69">
                  <c:v>2.9701401530394911E-2</c:v>
                </c:pt>
                <c:pt idx="70">
                  <c:v>2.7354892702101452E-2</c:v>
                </c:pt>
                <c:pt idx="71">
                  <c:v>2.6712064902862043E-2</c:v>
                </c:pt>
                <c:pt idx="72">
                  <c:v>2.8835107021231821E-2</c:v>
                </c:pt>
                <c:pt idx="73">
                  <c:v>3.104922525818532E-2</c:v>
                </c:pt>
                <c:pt idx="74">
                  <c:v>2.9033593221947651E-2</c:v>
                </c:pt>
                <c:pt idx="75">
                  <c:v>2.7217830885626126E-2</c:v>
                </c:pt>
                <c:pt idx="76">
                  <c:v>2.7779368406386284E-2</c:v>
                </c:pt>
                <c:pt idx="77">
                  <c:v>2.7852684405130779E-2</c:v>
                </c:pt>
                <c:pt idx="78">
                  <c:v>2.7752502875441953E-2</c:v>
                </c:pt>
                <c:pt idx="79">
                  <c:v>2.5828185081052446E-2</c:v>
                </c:pt>
                <c:pt idx="80">
                  <c:v>2.3353581834012926E-2</c:v>
                </c:pt>
                <c:pt idx="81">
                  <c:v>2.2877188352018241E-2</c:v>
                </c:pt>
                <c:pt idx="82">
                  <c:v>2.3918573597343729E-2</c:v>
                </c:pt>
                <c:pt idx="83">
                  <c:v>2.5921821598594574E-2</c:v>
                </c:pt>
                <c:pt idx="84">
                  <c:v>2.7203201164997193E-2</c:v>
                </c:pt>
                <c:pt idx="85">
                  <c:v>2.6957766637281111E-2</c:v>
                </c:pt>
                <c:pt idx="86">
                  <c:v>2.8375392457619775E-2</c:v>
                </c:pt>
                <c:pt idx="87">
                  <c:v>2.9421247524582084E-2</c:v>
                </c:pt>
                <c:pt idx="88">
                  <c:v>2.6647771525755148E-2</c:v>
                </c:pt>
                <c:pt idx="89">
                  <c:v>2.7147108390452868E-2</c:v>
                </c:pt>
                <c:pt idx="90">
                  <c:v>2.8020222747212165E-2</c:v>
                </c:pt>
                <c:pt idx="91">
                  <c:v>3.0227970858307751E-2</c:v>
                </c:pt>
                <c:pt idx="92">
                  <c:v>3.148957384593265E-2</c:v>
                </c:pt>
                <c:pt idx="93">
                  <c:v>3.0437566794760507E-2</c:v>
                </c:pt>
                <c:pt idx="94">
                  <c:v>2.9341454461269567E-2</c:v>
                </c:pt>
                <c:pt idx="95">
                  <c:v>2.9500264031281143E-2</c:v>
                </c:pt>
                <c:pt idx="96">
                  <c:v>2.6072158963953651E-2</c:v>
                </c:pt>
                <c:pt idx="97">
                  <c:v>2.1777605248821885E-2</c:v>
                </c:pt>
                <c:pt idx="98">
                  <c:v>2.2518469957260034E-2</c:v>
                </c:pt>
                <c:pt idx="99">
                  <c:v>2.2769256252857861E-2</c:v>
                </c:pt>
                <c:pt idx="100">
                  <c:v>2.4263389066769836E-2</c:v>
                </c:pt>
                <c:pt idx="101">
                  <c:v>2.4080893221402722E-2</c:v>
                </c:pt>
                <c:pt idx="102">
                  <c:v>2.2609007715772567E-2</c:v>
                </c:pt>
                <c:pt idx="103">
                  <c:v>2.1121767882874565E-2</c:v>
                </c:pt>
                <c:pt idx="104">
                  <c:v>2.5740920986851989E-2</c:v>
                </c:pt>
                <c:pt idx="105">
                  <c:v>2.6823938358549793E-2</c:v>
                </c:pt>
                <c:pt idx="106">
                  <c:v>2.9215215794843097E-2</c:v>
                </c:pt>
                <c:pt idx="107">
                  <c:v>3.0401199499747067E-2</c:v>
                </c:pt>
                <c:pt idx="108">
                  <c:v>3.1638385059114205E-2</c:v>
                </c:pt>
                <c:pt idx="109">
                  <c:v>3.4724415279238086E-2</c:v>
                </c:pt>
                <c:pt idx="110">
                  <c:v>3.7988615375668999E-2</c:v>
                </c:pt>
                <c:pt idx="111">
                  <c:v>3.7274383640496733E-2</c:v>
                </c:pt>
                <c:pt idx="112">
                  <c:v>3.7556428951100784E-2</c:v>
                </c:pt>
                <c:pt idx="113">
                  <c:v>3.8471566118529976E-2</c:v>
                </c:pt>
                <c:pt idx="114">
                  <c:v>4.1193514377980689E-2</c:v>
                </c:pt>
                <c:pt idx="115">
                  <c:v>4.3476663713661656E-2</c:v>
                </c:pt>
                <c:pt idx="116">
                  <c:v>4.2376979947741367E-2</c:v>
                </c:pt>
                <c:pt idx="117">
                  <c:v>4.3294856566991502E-2</c:v>
                </c:pt>
                <c:pt idx="118">
                  <c:v>3.9632950431647274E-2</c:v>
                </c:pt>
                <c:pt idx="119">
                  <c:v>3.5461493859680226E-2</c:v>
                </c:pt>
                <c:pt idx="120">
                  <c:v>3.4486363288882105E-2</c:v>
                </c:pt>
                <c:pt idx="121">
                  <c:v>3.267488556396958E-2</c:v>
                </c:pt>
                <c:pt idx="122">
                  <c:v>3.0267011393912524E-2</c:v>
                </c:pt>
                <c:pt idx="123">
                  <c:v>2.959013925386933E-2</c:v>
                </c:pt>
                <c:pt idx="124">
                  <c:v>2.973558135520693E-2</c:v>
                </c:pt>
                <c:pt idx="125">
                  <c:v>3.0470339788382983E-2</c:v>
                </c:pt>
                <c:pt idx="126">
                  <c:v>3.1352622885752801E-2</c:v>
                </c:pt>
                <c:pt idx="127">
                  <c:v>3.5536540440134656E-2</c:v>
                </c:pt>
                <c:pt idx="128">
                  <c:v>3.5198246943498379E-2</c:v>
                </c:pt>
                <c:pt idx="129">
                  <c:v>3.3225536506906961E-2</c:v>
                </c:pt>
                <c:pt idx="130">
                  <c:v>3.4549220730461405E-2</c:v>
                </c:pt>
                <c:pt idx="131">
                  <c:v>3.5751251470998779E-2</c:v>
                </c:pt>
                <c:pt idx="132">
                  <c:v>3.5791129277289446E-2</c:v>
                </c:pt>
                <c:pt idx="133">
                  <c:v>4.0607194211258246E-2</c:v>
                </c:pt>
                <c:pt idx="134">
                  <c:v>3.84470783759574E-2</c:v>
                </c:pt>
                <c:pt idx="135">
                  <c:v>3.9438958912888289E-2</c:v>
                </c:pt>
                <c:pt idx="136">
                  <c:v>4.1186846471668259E-2</c:v>
                </c:pt>
                <c:pt idx="137">
                  <c:v>3.7612214319998172E-2</c:v>
                </c:pt>
                <c:pt idx="138">
                  <c:v>3.615632347348674E-2</c:v>
                </c:pt>
                <c:pt idx="139">
                  <c:v>3.2971312401174568E-2</c:v>
                </c:pt>
                <c:pt idx="140">
                  <c:v>3.0804179389169795E-2</c:v>
                </c:pt>
                <c:pt idx="141">
                  <c:v>3.1294199860550043E-2</c:v>
                </c:pt>
                <c:pt idx="142">
                  <c:v>3.0849462815803586E-2</c:v>
                </c:pt>
                <c:pt idx="143">
                  <c:v>3.0327298124113389E-2</c:v>
                </c:pt>
                <c:pt idx="144">
                  <c:v>3.2826978960930564E-2</c:v>
                </c:pt>
                <c:pt idx="145">
                  <c:v>3.2889979269080438E-2</c:v>
                </c:pt>
                <c:pt idx="146">
                  <c:v>3.3499349346161278E-2</c:v>
                </c:pt>
                <c:pt idx="147">
                  <c:v>3.3234140226249043E-2</c:v>
                </c:pt>
                <c:pt idx="148">
                  <c:v>3.1591137084931553E-2</c:v>
                </c:pt>
                <c:pt idx="149">
                  <c:v>3.4135349784937929E-2</c:v>
                </c:pt>
                <c:pt idx="150">
                  <c:v>3.5538318146820513E-2</c:v>
                </c:pt>
                <c:pt idx="151">
                  <c:v>3.8113245588637934E-2</c:v>
                </c:pt>
                <c:pt idx="152">
                  <c:v>3.8771729812796973E-2</c:v>
                </c:pt>
                <c:pt idx="153">
                  <c:v>3.9444087142393558E-2</c:v>
                </c:pt>
                <c:pt idx="154">
                  <c:v>4.1148558356549181E-2</c:v>
                </c:pt>
                <c:pt idx="155">
                  <c:v>4.1595654257619019E-2</c:v>
                </c:pt>
                <c:pt idx="156">
                  <c:v>3.9133993604058004E-2</c:v>
                </c:pt>
                <c:pt idx="157">
                  <c:v>3.7928064096734326E-2</c:v>
                </c:pt>
                <c:pt idx="158">
                  <c:v>3.9276184113872237E-2</c:v>
                </c:pt>
                <c:pt idx="159">
                  <c:v>4.0034943267695189E-2</c:v>
                </c:pt>
                <c:pt idx="160">
                  <c:v>4.002939592606003E-2</c:v>
                </c:pt>
                <c:pt idx="161">
                  <c:v>4.0478111450204857E-2</c:v>
                </c:pt>
                <c:pt idx="162">
                  <c:v>4.0689627452745736E-2</c:v>
                </c:pt>
                <c:pt idx="163">
                  <c:v>4.0058732894981741E-2</c:v>
                </c:pt>
                <c:pt idx="164">
                  <c:v>3.5791981263620265E-2</c:v>
                </c:pt>
                <c:pt idx="165">
                  <c:v>3.4046446233648053E-2</c:v>
                </c:pt>
                <c:pt idx="166">
                  <c:v>3.1845173225543144E-2</c:v>
                </c:pt>
                <c:pt idx="167">
                  <c:v>3.0556921923112546E-2</c:v>
                </c:pt>
                <c:pt idx="168">
                  <c:v>3.1740111405914373E-2</c:v>
                </c:pt>
                <c:pt idx="169">
                  <c:v>3.1659673931521581E-2</c:v>
                </c:pt>
                <c:pt idx="170">
                  <c:v>3.1004294222725326E-2</c:v>
                </c:pt>
                <c:pt idx="171">
                  <c:v>2.9294321946583546E-2</c:v>
                </c:pt>
                <c:pt idx="172">
                  <c:v>2.8678376173357778E-2</c:v>
                </c:pt>
                <c:pt idx="173">
                  <c:v>2.8368269017109871E-2</c:v>
                </c:pt>
                <c:pt idx="174">
                  <c:v>2.6631552913316758E-2</c:v>
                </c:pt>
                <c:pt idx="175">
                  <c:v>2.3311956124484778E-2</c:v>
                </c:pt>
                <c:pt idx="176">
                  <c:v>2.3896089946405796E-2</c:v>
                </c:pt>
                <c:pt idx="177">
                  <c:v>2.3289683411601203E-2</c:v>
                </c:pt>
                <c:pt idx="178">
                  <c:v>2.3507940026594953E-2</c:v>
                </c:pt>
                <c:pt idx="179">
                  <c:v>2.3672964945667729E-2</c:v>
                </c:pt>
                <c:pt idx="180">
                  <c:v>2.4106203788343272E-2</c:v>
                </c:pt>
                <c:pt idx="181">
                  <c:v>2.5399862493297398E-2</c:v>
                </c:pt>
                <c:pt idx="182">
                  <c:v>2.2184426128538215E-2</c:v>
                </c:pt>
                <c:pt idx="183">
                  <c:v>2.2090423268588344E-2</c:v>
                </c:pt>
                <c:pt idx="184">
                  <c:v>2.2634230994188709E-2</c:v>
                </c:pt>
                <c:pt idx="185">
                  <c:v>2.2826374194061083E-2</c:v>
                </c:pt>
                <c:pt idx="186">
                  <c:v>2.2799878027427223E-2</c:v>
                </c:pt>
                <c:pt idx="187">
                  <c:v>2.5762566811897702E-2</c:v>
                </c:pt>
                <c:pt idx="188">
                  <c:v>2.5810878242283009E-2</c:v>
                </c:pt>
                <c:pt idx="189">
                  <c:v>2.6426459747183051E-2</c:v>
                </c:pt>
                <c:pt idx="190">
                  <c:v>2.8433513106998598E-2</c:v>
                </c:pt>
                <c:pt idx="191">
                  <c:v>3.1392338803265085E-2</c:v>
                </c:pt>
                <c:pt idx="192">
                  <c:v>3.6855146377979153E-2</c:v>
                </c:pt>
                <c:pt idx="193">
                  <c:v>5.1173744520629949E-2</c:v>
                </c:pt>
                <c:pt idx="194">
                  <c:v>7.2586125947812885E-2</c:v>
                </c:pt>
                <c:pt idx="195">
                  <c:v>7.8941269246635359E-2</c:v>
                </c:pt>
                <c:pt idx="196">
                  <c:v>8.5942277502247366E-2</c:v>
                </c:pt>
                <c:pt idx="197">
                  <c:v>8.9739199049541973E-2</c:v>
                </c:pt>
                <c:pt idx="198">
                  <c:v>9.0107511666968065E-2</c:v>
                </c:pt>
                <c:pt idx="199">
                  <c:v>9.0746302523756706E-2</c:v>
                </c:pt>
                <c:pt idx="200">
                  <c:v>9.1834520128094344E-2</c:v>
                </c:pt>
                <c:pt idx="201">
                  <c:v>9.4473120005591271E-2</c:v>
                </c:pt>
                <c:pt idx="202">
                  <c:v>9.6288521407709826E-2</c:v>
                </c:pt>
                <c:pt idx="203">
                  <c:v>9.5134119366662384E-2</c:v>
                </c:pt>
                <c:pt idx="204">
                  <c:v>9.2921595663307599E-2</c:v>
                </c:pt>
                <c:pt idx="205">
                  <c:v>7.9787109582908133E-2</c:v>
                </c:pt>
                <c:pt idx="206">
                  <c:v>5.9294826781041143E-2</c:v>
                </c:pt>
                <c:pt idx="207">
                  <c:v>5.2894974454584576E-2</c:v>
                </c:pt>
                <c:pt idx="208">
                  <c:v>4.6592902093140154E-2</c:v>
                </c:pt>
                <c:pt idx="209">
                  <c:v>4.2061062286305795E-2</c:v>
                </c:pt>
                <c:pt idx="210">
                  <c:v>4.2116819779485892E-2</c:v>
                </c:pt>
                <c:pt idx="211">
                  <c:v>3.986122060311148E-2</c:v>
                </c:pt>
                <c:pt idx="212">
                  <c:v>3.7184674216174995E-2</c:v>
                </c:pt>
                <c:pt idx="213">
                  <c:v>3.6226137906074207E-2</c:v>
                </c:pt>
                <c:pt idx="214">
                  <c:v>3.5508998530314306E-2</c:v>
                </c:pt>
                <c:pt idx="215">
                  <c:v>3.4695959165382373E-2</c:v>
                </c:pt>
                <c:pt idx="216">
                  <c:v>3.4490359919354674E-2</c:v>
                </c:pt>
                <c:pt idx="217">
                  <c:v>3.146955058463452E-2</c:v>
                </c:pt>
                <c:pt idx="218">
                  <c:v>3.3126360406268152E-2</c:v>
                </c:pt>
                <c:pt idx="219">
                  <c:v>3.4042608521293705E-2</c:v>
                </c:pt>
                <c:pt idx="220">
                  <c:v>3.4204581377869747E-2</c:v>
                </c:pt>
                <c:pt idx="221">
                  <c:v>3.2844285776479909E-2</c:v>
                </c:pt>
                <c:pt idx="222">
                  <c:v>3.0648540828200233E-2</c:v>
                </c:pt>
                <c:pt idx="223">
                  <c:v>3.1323745359230992E-2</c:v>
                </c:pt>
                <c:pt idx="224">
                  <c:v>2.9384864445905379E-2</c:v>
                </c:pt>
                <c:pt idx="225">
                  <c:v>2.702710252676277E-2</c:v>
                </c:pt>
                <c:pt idx="226">
                  <c:v>2.5649060069425689E-2</c:v>
                </c:pt>
                <c:pt idx="227">
                  <c:v>2.545682809789529E-2</c:v>
                </c:pt>
                <c:pt idx="228">
                  <c:v>2.5663770492471594E-2</c:v>
                </c:pt>
                <c:pt idx="229">
                  <c:v>2.6372116926308031E-2</c:v>
                </c:pt>
                <c:pt idx="230">
                  <c:v>2.600938651508522E-2</c:v>
                </c:pt>
                <c:pt idx="231">
                  <c:v>2.4894076910553453E-2</c:v>
                </c:pt>
                <c:pt idx="232">
                  <c:v>2.4574705154662313E-2</c:v>
                </c:pt>
                <c:pt idx="233">
                  <c:v>2.3859798766096674E-2</c:v>
                </c:pt>
                <c:pt idx="234">
                  <c:v>2.3932297382515566E-2</c:v>
                </c:pt>
                <c:pt idx="235">
                  <c:v>2.2607956248837713E-2</c:v>
                </c:pt>
                <c:pt idx="236">
                  <c:v>2.3205311279790974E-2</c:v>
                </c:pt>
                <c:pt idx="237">
                  <c:v>2.4597742171720505E-2</c:v>
                </c:pt>
                <c:pt idx="238">
                  <c:v>2.4457493954787246E-2</c:v>
                </c:pt>
                <c:pt idx="239">
                  <c:v>2.5437998365968717E-2</c:v>
                </c:pt>
                <c:pt idx="240">
                  <c:v>2.2141182007958449E-2</c:v>
                </c:pt>
                <c:pt idx="241">
                  <c:v>1.8479942603929267E-2</c:v>
                </c:pt>
                <c:pt idx="242">
                  <c:v>1.4694257509729303E-2</c:v>
                </c:pt>
                <c:pt idx="243">
                  <c:v>1.4545478320333594E-2</c:v>
                </c:pt>
                <c:pt idx="244">
                  <c:v>1.316766228517019E-2</c:v>
                </c:pt>
                <c:pt idx="245">
                  <c:v>1.2409635075296244E-2</c:v>
                </c:pt>
                <c:pt idx="246">
                  <c:v>1.1940610712890098E-2</c:v>
                </c:pt>
                <c:pt idx="247">
                  <c:v>1.211511683753308E-2</c:v>
                </c:pt>
                <c:pt idx="248">
                  <c:v>1.3400278587580639E-2</c:v>
                </c:pt>
                <c:pt idx="249">
                  <c:v>1.3168651051904012E-2</c:v>
                </c:pt>
                <c:pt idx="250">
                  <c:v>1.1721861538174672E-2</c:v>
                </c:pt>
                <c:pt idx="251">
                  <c:v>8.2866936251559942E-3</c:v>
                </c:pt>
                <c:pt idx="252">
                  <c:v>4.6976667699480945E-3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3-4E86-B4C9-1285010B3147}"/>
            </c:ext>
          </c:extLst>
        </c:ser>
        <c:ser>
          <c:idx val="2"/>
          <c:order val="2"/>
          <c:tx>
            <c:strRef>
              <c:f>money!$K$6:$K$18</c:f>
              <c:strCache>
                <c:ptCount val="13"/>
                <c:pt idx="0">
                  <c:v>M3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money!$G$19:$G$271</c:f>
              <c:numCache>
                <c:formatCode>mmm\-yy</c:formatCode>
                <c:ptCount val="253"/>
                <c:pt idx="0">
                  <c:v>38078</c:v>
                </c:pt>
                <c:pt idx="1">
                  <c:v>38108</c:v>
                </c:pt>
                <c:pt idx="2">
                  <c:v>38139</c:v>
                </c:pt>
                <c:pt idx="3">
                  <c:v>38169</c:v>
                </c:pt>
                <c:pt idx="4">
                  <c:v>38200</c:v>
                </c:pt>
                <c:pt idx="5">
                  <c:v>38231</c:v>
                </c:pt>
                <c:pt idx="6">
                  <c:v>38261</c:v>
                </c:pt>
                <c:pt idx="7">
                  <c:v>38292</c:v>
                </c:pt>
                <c:pt idx="8">
                  <c:v>38322</c:v>
                </c:pt>
                <c:pt idx="9">
                  <c:v>38353</c:v>
                </c:pt>
                <c:pt idx="10">
                  <c:v>38384</c:v>
                </c:pt>
                <c:pt idx="11">
                  <c:v>38412</c:v>
                </c:pt>
                <c:pt idx="12">
                  <c:v>38443</c:v>
                </c:pt>
                <c:pt idx="13">
                  <c:v>38473</c:v>
                </c:pt>
                <c:pt idx="14">
                  <c:v>38504</c:v>
                </c:pt>
                <c:pt idx="15">
                  <c:v>38534</c:v>
                </c:pt>
                <c:pt idx="16">
                  <c:v>38565</c:v>
                </c:pt>
                <c:pt idx="17">
                  <c:v>38596</c:v>
                </c:pt>
                <c:pt idx="18">
                  <c:v>38626</c:v>
                </c:pt>
                <c:pt idx="19">
                  <c:v>38657</c:v>
                </c:pt>
                <c:pt idx="20">
                  <c:v>38687</c:v>
                </c:pt>
                <c:pt idx="21">
                  <c:v>38718</c:v>
                </c:pt>
                <c:pt idx="22">
                  <c:v>38749</c:v>
                </c:pt>
                <c:pt idx="23">
                  <c:v>38777</c:v>
                </c:pt>
                <c:pt idx="24">
                  <c:v>38808</c:v>
                </c:pt>
                <c:pt idx="25">
                  <c:v>38838</c:v>
                </c:pt>
                <c:pt idx="26">
                  <c:v>38869</c:v>
                </c:pt>
                <c:pt idx="27">
                  <c:v>38899</c:v>
                </c:pt>
                <c:pt idx="28">
                  <c:v>38930</c:v>
                </c:pt>
                <c:pt idx="29">
                  <c:v>38961</c:v>
                </c:pt>
                <c:pt idx="30">
                  <c:v>38991</c:v>
                </c:pt>
                <c:pt idx="31">
                  <c:v>39022</c:v>
                </c:pt>
                <c:pt idx="32">
                  <c:v>39052</c:v>
                </c:pt>
                <c:pt idx="33">
                  <c:v>39083</c:v>
                </c:pt>
                <c:pt idx="34">
                  <c:v>39114</c:v>
                </c:pt>
                <c:pt idx="35">
                  <c:v>39142</c:v>
                </c:pt>
                <c:pt idx="36">
                  <c:v>39173</c:v>
                </c:pt>
                <c:pt idx="37">
                  <c:v>39203</c:v>
                </c:pt>
                <c:pt idx="38">
                  <c:v>39234</c:v>
                </c:pt>
                <c:pt idx="39">
                  <c:v>39264</c:v>
                </c:pt>
                <c:pt idx="40">
                  <c:v>39295</c:v>
                </c:pt>
                <c:pt idx="41">
                  <c:v>39326</c:v>
                </c:pt>
                <c:pt idx="42">
                  <c:v>39356</c:v>
                </c:pt>
                <c:pt idx="43">
                  <c:v>39387</c:v>
                </c:pt>
                <c:pt idx="44">
                  <c:v>39417</c:v>
                </c:pt>
                <c:pt idx="45">
                  <c:v>39448</c:v>
                </c:pt>
                <c:pt idx="46">
                  <c:v>39479</c:v>
                </c:pt>
                <c:pt idx="47">
                  <c:v>39508</c:v>
                </c:pt>
                <c:pt idx="48">
                  <c:v>39539</c:v>
                </c:pt>
                <c:pt idx="49">
                  <c:v>39569</c:v>
                </c:pt>
                <c:pt idx="50">
                  <c:v>39600</c:v>
                </c:pt>
                <c:pt idx="51">
                  <c:v>39630</c:v>
                </c:pt>
                <c:pt idx="52">
                  <c:v>39661</c:v>
                </c:pt>
                <c:pt idx="53">
                  <c:v>39692</c:v>
                </c:pt>
                <c:pt idx="54">
                  <c:v>39722</c:v>
                </c:pt>
                <c:pt idx="55">
                  <c:v>39753</c:v>
                </c:pt>
                <c:pt idx="56">
                  <c:v>39783</c:v>
                </c:pt>
                <c:pt idx="57">
                  <c:v>39814</c:v>
                </c:pt>
                <c:pt idx="58">
                  <c:v>39845</c:v>
                </c:pt>
                <c:pt idx="59">
                  <c:v>39873</c:v>
                </c:pt>
                <c:pt idx="60">
                  <c:v>39904</c:v>
                </c:pt>
                <c:pt idx="61">
                  <c:v>39934</c:v>
                </c:pt>
                <c:pt idx="62">
                  <c:v>39965</c:v>
                </c:pt>
                <c:pt idx="63">
                  <c:v>39995</c:v>
                </c:pt>
                <c:pt idx="64">
                  <c:v>40026</c:v>
                </c:pt>
                <c:pt idx="65">
                  <c:v>40057</c:v>
                </c:pt>
                <c:pt idx="66">
                  <c:v>40087</c:v>
                </c:pt>
                <c:pt idx="67">
                  <c:v>40118</c:v>
                </c:pt>
                <c:pt idx="68">
                  <c:v>40148</c:v>
                </c:pt>
                <c:pt idx="69">
                  <c:v>40179</c:v>
                </c:pt>
                <c:pt idx="70">
                  <c:v>40210</c:v>
                </c:pt>
                <c:pt idx="71">
                  <c:v>40238</c:v>
                </c:pt>
                <c:pt idx="72">
                  <c:v>40269</c:v>
                </c:pt>
                <c:pt idx="73">
                  <c:v>40299</c:v>
                </c:pt>
                <c:pt idx="74">
                  <c:v>40330</c:v>
                </c:pt>
                <c:pt idx="75">
                  <c:v>40360</c:v>
                </c:pt>
                <c:pt idx="76">
                  <c:v>40391</c:v>
                </c:pt>
                <c:pt idx="77">
                  <c:v>40422</c:v>
                </c:pt>
                <c:pt idx="78">
                  <c:v>40452</c:v>
                </c:pt>
                <c:pt idx="79">
                  <c:v>40483</c:v>
                </c:pt>
                <c:pt idx="80">
                  <c:v>40513</c:v>
                </c:pt>
                <c:pt idx="81">
                  <c:v>40544</c:v>
                </c:pt>
                <c:pt idx="82">
                  <c:v>40575</c:v>
                </c:pt>
                <c:pt idx="83">
                  <c:v>40603</c:v>
                </c:pt>
                <c:pt idx="84">
                  <c:v>40634</c:v>
                </c:pt>
                <c:pt idx="85">
                  <c:v>40664</c:v>
                </c:pt>
                <c:pt idx="86">
                  <c:v>40695</c:v>
                </c:pt>
                <c:pt idx="87">
                  <c:v>40725</c:v>
                </c:pt>
                <c:pt idx="88">
                  <c:v>40756</c:v>
                </c:pt>
                <c:pt idx="89">
                  <c:v>40787</c:v>
                </c:pt>
                <c:pt idx="90">
                  <c:v>40817</c:v>
                </c:pt>
                <c:pt idx="91">
                  <c:v>40848</c:v>
                </c:pt>
                <c:pt idx="92">
                  <c:v>40878</c:v>
                </c:pt>
                <c:pt idx="93">
                  <c:v>40909</c:v>
                </c:pt>
                <c:pt idx="94">
                  <c:v>40940</c:v>
                </c:pt>
                <c:pt idx="95">
                  <c:v>40969</c:v>
                </c:pt>
                <c:pt idx="96">
                  <c:v>41000</c:v>
                </c:pt>
                <c:pt idx="97">
                  <c:v>41030</c:v>
                </c:pt>
                <c:pt idx="98">
                  <c:v>41061</c:v>
                </c:pt>
                <c:pt idx="99">
                  <c:v>41091</c:v>
                </c:pt>
                <c:pt idx="100">
                  <c:v>41122</c:v>
                </c:pt>
                <c:pt idx="101">
                  <c:v>41153</c:v>
                </c:pt>
                <c:pt idx="102">
                  <c:v>41183</c:v>
                </c:pt>
                <c:pt idx="103">
                  <c:v>41214</c:v>
                </c:pt>
                <c:pt idx="104">
                  <c:v>41244</c:v>
                </c:pt>
                <c:pt idx="105">
                  <c:v>41275</c:v>
                </c:pt>
                <c:pt idx="106">
                  <c:v>41306</c:v>
                </c:pt>
                <c:pt idx="107">
                  <c:v>41334</c:v>
                </c:pt>
                <c:pt idx="108">
                  <c:v>41365</c:v>
                </c:pt>
                <c:pt idx="109">
                  <c:v>41395</c:v>
                </c:pt>
                <c:pt idx="110">
                  <c:v>41426</c:v>
                </c:pt>
                <c:pt idx="111">
                  <c:v>41456</c:v>
                </c:pt>
                <c:pt idx="112">
                  <c:v>41487</c:v>
                </c:pt>
                <c:pt idx="113">
                  <c:v>41518</c:v>
                </c:pt>
                <c:pt idx="114">
                  <c:v>41548</c:v>
                </c:pt>
                <c:pt idx="115">
                  <c:v>41579</c:v>
                </c:pt>
                <c:pt idx="116">
                  <c:v>41609</c:v>
                </c:pt>
                <c:pt idx="117">
                  <c:v>41640</c:v>
                </c:pt>
                <c:pt idx="118">
                  <c:v>41671</c:v>
                </c:pt>
                <c:pt idx="119">
                  <c:v>41699</c:v>
                </c:pt>
                <c:pt idx="120">
                  <c:v>41730</c:v>
                </c:pt>
                <c:pt idx="121">
                  <c:v>41760</c:v>
                </c:pt>
                <c:pt idx="122">
                  <c:v>41791</c:v>
                </c:pt>
                <c:pt idx="123">
                  <c:v>41821</c:v>
                </c:pt>
                <c:pt idx="124">
                  <c:v>41852</c:v>
                </c:pt>
                <c:pt idx="125">
                  <c:v>41883</c:v>
                </c:pt>
                <c:pt idx="126">
                  <c:v>41913</c:v>
                </c:pt>
                <c:pt idx="127">
                  <c:v>41944</c:v>
                </c:pt>
                <c:pt idx="128">
                  <c:v>41974</c:v>
                </c:pt>
                <c:pt idx="129">
                  <c:v>42005</c:v>
                </c:pt>
                <c:pt idx="130">
                  <c:v>42036</c:v>
                </c:pt>
                <c:pt idx="131">
                  <c:v>42064</c:v>
                </c:pt>
                <c:pt idx="132">
                  <c:v>42095</c:v>
                </c:pt>
                <c:pt idx="133">
                  <c:v>42125</c:v>
                </c:pt>
                <c:pt idx="134">
                  <c:v>42156</c:v>
                </c:pt>
                <c:pt idx="135">
                  <c:v>42186</c:v>
                </c:pt>
                <c:pt idx="136">
                  <c:v>42217</c:v>
                </c:pt>
                <c:pt idx="137">
                  <c:v>42248</c:v>
                </c:pt>
                <c:pt idx="138">
                  <c:v>42278</c:v>
                </c:pt>
                <c:pt idx="139">
                  <c:v>42309</c:v>
                </c:pt>
                <c:pt idx="140">
                  <c:v>42339</c:v>
                </c:pt>
                <c:pt idx="141">
                  <c:v>42370</c:v>
                </c:pt>
                <c:pt idx="142">
                  <c:v>42401</c:v>
                </c:pt>
                <c:pt idx="143">
                  <c:v>42430</c:v>
                </c:pt>
                <c:pt idx="144">
                  <c:v>42461</c:v>
                </c:pt>
                <c:pt idx="145">
                  <c:v>42491</c:v>
                </c:pt>
                <c:pt idx="146">
                  <c:v>42522</c:v>
                </c:pt>
                <c:pt idx="147">
                  <c:v>42552</c:v>
                </c:pt>
                <c:pt idx="148">
                  <c:v>42583</c:v>
                </c:pt>
                <c:pt idx="149">
                  <c:v>42614</c:v>
                </c:pt>
                <c:pt idx="150">
                  <c:v>42644</c:v>
                </c:pt>
                <c:pt idx="151">
                  <c:v>42675</c:v>
                </c:pt>
                <c:pt idx="152">
                  <c:v>42705</c:v>
                </c:pt>
                <c:pt idx="153">
                  <c:v>42736</c:v>
                </c:pt>
                <c:pt idx="154">
                  <c:v>42767</c:v>
                </c:pt>
                <c:pt idx="155">
                  <c:v>42795</c:v>
                </c:pt>
                <c:pt idx="156">
                  <c:v>42826</c:v>
                </c:pt>
                <c:pt idx="157">
                  <c:v>42856</c:v>
                </c:pt>
                <c:pt idx="158">
                  <c:v>42887</c:v>
                </c:pt>
                <c:pt idx="159">
                  <c:v>42917</c:v>
                </c:pt>
                <c:pt idx="160">
                  <c:v>42948</c:v>
                </c:pt>
                <c:pt idx="161">
                  <c:v>42979</c:v>
                </c:pt>
                <c:pt idx="162">
                  <c:v>43009</c:v>
                </c:pt>
                <c:pt idx="163">
                  <c:v>43040</c:v>
                </c:pt>
                <c:pt idx="164">
                  <c:v>43070</c:v>
                </c:pt>
                <c:pt idx="165">
                  <c:v>43101</c:v>
                </c:pt>
                <c:pt idx="166">
                  <c:v>43132</c:v>
                </c:pt>
                <c:pt idx="167">
                  <c:v>43160</c:v>
                </c:pt>
                <c:pt idx="168">
                  <c:v>43191</c:v>
                </c:pt>
                <c:pt idx="169">
                  <c:v>43221</c:v>
                </c:pt>
                <c:pt idx="170">
                  <c:v>43252</c:v>
                </c:pt>
                <c:pt idx="171">
                  <c:v>43282</c:v>
                </c:pt>
                <c:pt idx="172">
                  <c:v>43313</c:v>
                </c:pt>
                <c:pt idx="173">
                  <c:v>43344</c:v>
                </c:pt>
                <c:pt idx="174">
                  <c:v>43374</c:v>
                </c:pt>
                <c:pt idx="175">
                  <c:v>43405</c:v>
                </c:pt>
                <c:pt idx="176">
                  <c:v>43435</c:v>
                </c:pt>
                <c:pt idx="177">
                  <c:v>43466</c:v>
                </c:pt>
                <c:pt idx="178">
                  <c:v>43497</c:v>
                </c:pt>
                <c:pt idx="179">
                  <c:v>43525</c:v>
                </c:pt>
                <c:pt idx="180">
                  <c:v>43556</c:v>
                </c:pt>
                <c:pt idx="181">
                  <c:v>43586</c:v>
                </c:pt>
                <c:pt idx="182">
                  <c:v>43617</c:v>
                </c:pt>
                <c:pt idx="183">
                  <c:v>43647</c:v>
                </c:pt>
                <c:pt idx="184">
                  <c:v>43678</c:v>
                </c:pt>
                <c:pt idx="185">
                  <c:v>43709</c:v>
                </c:pt>
                <c:pt idx="186">
                  <c:v>43739</c:v>
                </c:pt>
                <c:pt idx="187">
                  <c:v>43770</c:v>
                </c:pt>
                <c:pt idx="188">
                  <c:v>43800</c:v>
                </c:pt>
                <c:pt idx="189">
                  <c:v>43831</c:v>
                </c:pt>
                <c:pt idx="190">
                  <c:v>43862</c:v>
                </c:pt>
                <c:pt idx="191">
                  <c:v>43891</c:v>
                </c:pt>
                <c:pt idx="192">
                  <c:v>43922</c:v>
                </c:pt>
                <c:pt idx="193">
                  <c:v>43952</c:v>
                </c:pt>
                <c:pt idx="194">
                  <c:v>43983</c:v>
                </c:pt>
                <c:pt idx="195">
                  <c:v>44013</c:v>
                </c:pt>
                <c:pt idx="196">
                  <c:v>44044</c:v>
                </c:pt>
                <c:pt idx="197">
                  <c:v>44075</c:v>
                </c:pt>
                <c:pt idx="198">
                  <c:v>44105</c:v>
                </c:pt>
                <c:pt idx="199">
                  <c:v>44136</c:v>
                </c:pt>
                <c:pt idx="200">
                  <c:v>44166</c:v>
                </c:pt>
                <c:pt idx="201">
                  <c:v>44197</c:v>
                </c:pt>
                <c:pt idx="202">
                  <c:v>44228</c:v>
                </c:pt>
                <c:pt idx="203">
                  <c:v>44256</c:v>
                </c:pt>
                <c:pt idx="204">
                  <c:v>44287</c:v>
                </c:pt>
                <c:pt idx="205">
                  <c:v>44317</c:v>
                </c:pt>
                <c:pt idx="206">
                  <c:v>44348</c:v>
                </c:pt>
                <c:pt idx="207">
                  <c:v>44378</c:v>
                </c:pt>
                <c:pt idx="208">
                  <c:v>44409</c:v>
                </c:pt>
                <c:pt idx="209">
                  <c:v>44440</c:v>
                </c:pt>
                <c:pt idx="210">
                  <c:v>44470</c:v>
                </c:pt>
                <c:pt idx="211">
                  <c:v>44501</c:v>
                </c:pt>
                <c:pt idx="212">
                  <c:v>44531</c:v>
                </c:pt>
                <c:pt idx="213">
                  <c:v>44562</c:v>
                </c:pt>
                <c:pt idx="214">
                  <c:v>44593</c:v>
                </c:pt>
                <c:pt idx="215">
                  <c:v>44621</c:v>
                </c:pt>
                <c:pt idx="216">
                  <c:v>44652</c:v>
                </c:pt>
                <c:pt idx="217">
                  <c:v>44682</c:v>
                </c:pt>
                <c:pt idx="218">
                  <c:v>44713</c:v>
                </c:pt>
                <c:pt idx="219">
                  <c:v>44743</c:v>
                </c:pt>
                <c:pt idx="220">
                  <c:v>44774</c:v>
                </c:pt>
                <c:pt idx="221">
                  <c:v>44805</c:v>
                </c:pt>
                <c:pt idx="222">
                  <c:v>44835</c:v>
                </c:pt>
                <c:pt idx="223">
                  <c:v>44866</c:v>
                </c:pt>
                <c:pt idx="224">
                  <c:v>44896</c:v>
                </c:pt>
                <c:pt idx="225">
                  <c:v>44927</c:v>
                </c:pt>
                <c:pt idx="226">
                  <c:v>44958</c:v>
                </c:pt>
                <c:pt idx="227">
                  <c:v>44986</c:v>
                </c:pt>
                <c:pt idx="228">
                  <c:v>45017</c:v>
                </c:pt>
                <c:pt idx="229">
                  <c:v>45047</c:v>
                </c:pt>
                <c:pt idx="230">
                  <c:v>45078</c:v>
                </c:pt>
                <c:pt idx="231">
                  <c:v>45108</c:v>
                </c:pt>
                <c:pt idx="232">
                  <c:v>45139</c:v>
                </c:pt>
                <c:pt idx="233">
                  <c:v>45170</c:v>
                </c:pt>
                <c:pt idx="234">
                  <c:v>45200</c:v>
                </c:pt>
                <c:pt idx="235">
                  <c:v>45231</c:v>
                </c:pt>
                <c:pt idx="236">
                  <c:v>45261</c:v>
                </c:pt>
                <c:pt idx="237">
                  <c:v>45292</c:v>
                </c:pt>
                <c:pt idx="238">
                  <c:v>45323</c:v>
                </c:pt>
                <c:pt idx="239">
                  <c:v>45352</c:v>
                </c:pt>
                <c:pt idx="240">
                  <c:v>45383</c:v>
                </c:pt>
                <c:pt idx="241">
                  <c:v>45413</c:v>
                </c:pt>
                <c:pt idx="242">
                  <c:v>45444</c:v>
                </c:pt>
                <c:pt idx="243">
                  <c:v>45474</c:v>
                </c:pt>
                <c:pt idx="244">
                  <c:v>45505</c:v>
                </c:pt>
                <c:pt idx="245">
                  <c:v>45536</c:v>
                </c:pt>
                <c:pt idx="246">
                  <c:v>45566</c:v>
                </c:pt>
                <c:pt idx="247">
                  <c:v>45597</c:v>
                </c:pt>
                <c:pt idx="248">
                  <c:v>45627</c:v>
                </c:pt>
                <c:pt idx="249">
                  <c:v>45658</c:v>
                </c:pt>
                <c:pt idx="250">
                  <c:v>45689</c:v>
                </c:pt>
                <c:pt idx="251">
                  <c:v>45717</c:v>
                </c:pt>
                <c:pt idx="252">
                  <c:v>45748</c:v>
                </c:pt>
              </c:numCache>
            </c:numRef>
          </c:cat>
          <c:val>
            <c:numRef>
              <c:f>money!$K$19:$K$271</c:f>
              <c:numCache>
                <c:formatCode>0.0%</c:formatCode>
                <c:ptCount val="253"/>
                <c:pt idx="0">
                  <c:v>1.1732719839188999E-2</c:v>
                </c:pt>
                <c:pt idx="1">
                  <c:v>1.2159143606258693E-2</c:v>
                </c:pt>
                <c:pt idx="2">
                  <c:v>1.0626703803792825E-2</c:v>
                </c:pt>
                <c:pt idx="3">
                  <c:v>1.1222772179993346E-2</c:v>
                </c:pt>
                <c:pt idx="4">
                  <c:v>1.1050756838126397E-2</c:v>
                </c:pt>
                <c:pt idx="5">
                  <c:v>1.153803724285285E-2</c:v>
                </c:pt>
                <c:pt idx="6">
                  <c:v>1.0839505161541974E-2</c:v>
                </c:pt>
                <c:pt idx="7">
                  <c:v>1.0712953115023405E-2</c:v>
                </c:pt>
                <c:pt idx="8">
                  <c:v>9.6320291616753817E-3</c:v>
                </c:pt>
                <c:pt idx="9">
                  <c:v>8.8165509409598997E-3</c:v>
                </c:pt>
                <c:pt idx="10">
                  <c:v>7.354485347418338E-3</c:v>
                </c:pt>
                <c:pt idx="11">
                  <c:v>8.4762081983806858E-3</c:v>
                </c:pt>
                <c:pt idx="12">
                  <c:v>5.9032567810259895E-3</c:v>
                </c:pt>
                <c:pt idx="13">
                  <c:v>2.9766522649901095E-3</c:v>
                </c:pt>
                <c:pt idx="14">
                  <c:v>3.2354412465893656E-3</c:v>
                </c:pt>
                <c:pt idx="15">
                  <c:v>2.8500874585566383E-3</c:v>
                </c:pt>
                <c:pt idx="16">
                  <c:v>2.1415379206040086E-3</c:v>
                </c:pt>
                <c:pt idx="17">
                  <c:v>5.112668110756502E-3</c:v>
                </c:pt>
                <c:pt idx="18">
                  <c:v>4.2728267090719196E-3</c:v>
                </c:pt>
                <c:pt idx="19">
                  <c:v>4.891662792358531E-3</c:v>
                </c:pt>
                <c:pt idx="20">
                  <c:v>3.3645858456419209E-3</c:v>
                </c:pt>
                <c:pt idx="21">
                  <c:v>2.1595361064175034E-3</c:v>
                </c:pt>
                <c:pt idx="22">
                  <c:v>1.1738631400233235E-3</c:v>
                </c:pt>
                <c:pt idx="23">
                  <c:v>-1.0593766278758077E-3</c:v>
                </c:pt>
                <c:pt idx="24">
                  <c:v>1.1220377712590768E-3</c:v>
                </c:pt>
                <c:pt idx="25">
                  <c:v>-1.1416705771527536E-3</c:v>
                </c:pt>
                <c:pt idx="26">
                  <c:v>-1.8993296878425658E-3</c:v>
                </c:pt>
                <c:pt idx="27">
                  <c:v>-6.5040231550274052E-3</c:v>
                </c:pt>
                <c:pt idx="28">
                  <c:v>-7.1451012795960001E-3</c:v>
                </c:pt>
                <c:pt idx="29">
                  <c:v>-6.5269354109073197E-3</c:v>
                </c:pt>
                <c:pt idx="30">
                  <c:v>-6.6437324887318461E-3</c:v>
                </c:pt>
                <c:pt idx="31">
                  <c:v>-6.355864091028951E-3</c:v>
                </c:pt>
                <c:pt idx="32">
                  <c:v>-5.6928939538034573E-3</c:v>
                </c:pt>
                <c:pt idx="33">
                  <c:v>-4.2027143006609924E-3</c:v>
                </c:pt>
                <c:pt idx="34">
                  <c:v>-3.2547827674493934E-3</c:v>
                </c:pt>
                <c:pt idx="35">
                  <c:v>-2.3680341045284603E-3</c:v>
                </c:pt>
                <c:pt idx="36">
                  <c:v>-1.6533399066119836E-3</c:v>
                </c:pt>
                <c:pt idx="37">
                  <c:v>3.6703013494698844E-4</c:v>
                </c:pt>
                <c:pt idx="38">
                  <c:v>3.3529175306108439E-3</c:v>
                </c:pt>
                <c:pt idx="39">
                  <c:v>4.5744922878914185E-3</c:v>
                </c:pt>
                <c:pt idx="40">
                  <c:v>2.9756904976974141E-3</c:v>
                </c:pt>
                <c:pt idx="41">
                  <c:v>2.5305603713325908E-3</c:v>
                </c:pt>
                <c:pt idx="42">
                  <c:v>5.8456342476369549E-3</c:v>
                </c:pt>
                <c:pt idx="43">
                  <c:v>6.2201374916870389E-3</c:v>
                </c:pt>
                <c:pt idx="44">
                  <c:v>6.7015470092923746E-3</c:v>
                </c:pt>
                <c:pt idx="45">
                  <c:v>7.1961514840475083E-3</c:v>
                </c:pt>
                <c:pt idx="46">
                  <c:v>8.5099805216806157E-3</c:v>
                </c:pt>
                <c:pt idx="47">
                  <c:v>7.8733083516759894E-3</c:v>
                </c:pt>
                <c:pt idx="48">
                  <c:v>5.0922697680102491E-3</c:v>
                </c:pt>
                <c:pt idx="49">
                  <c:v>6.7049952993951667E-3</c:v>
                </c:pt>
                <c:pt idx="50">
                  <c:v>8.715175953969645E-3</c:v>
                </c:pt>
                <c:pt idx="51">
                  <c:v>7.5280477609529495E-3</c:v>
                </c:pt>
                <c:pt idx="52">
                  <c:v>1.011786770225398E-2</c:v>
                </c:pt>
                <c:pt idx="53">
                  <c:v>9.1671331849576543E-3</c:v>
                </c:pt>
                <c:pt idx="54">
                  <c:v>5.4622887207245174E-3</c:v>
                </c:pt>
                <c:pt idx="55">
                  <c:v>6.4664015367983385E-3</c:v>
                </c:pt>
                <c:pt idx="56">
                  <c:v>7.2558813204031125E-3</c:v>
                </c:pt>
                <c:pt idx="57">
                  <c:v>9.1026003203196204E-3</c:v>
                </c:pt>
                <c:pt idx="58">
                  <c:v>1.1588568916962361E-2</c:v>
                </c:pt>
                <c:pt idx="59">
                  <c:v>1.3134061002078479E-2</c:v>
                </c:pt>
                <c:pt idx="60">
                  <c:v>1.7016794622566556E-2</c:v>
                </c:pt>
                <c:pt idx="61">
                  <c:v>1.7570775761051927E-2</c:v>
                </c:pt>
                <c:pt idx="62">
                  <c:v>1.6826515983615176E-2</c:v>
                </c:pt>
                <c:pt idx="63">
                  <c:v>1.9066071264851381E-2</c:v>
                </c:pt>
                <c:pt idx="64">
                  <c:v>2.024709092578747E-2</c:v>
                </c:pt>
                <c:pt idx="65">
                  <c:v>2.1002482494629326E-2</c:v>
                </c:pt>
                <c:pt idx="66">
                  <c:v>2.4155892154803738E-2</c:v>
                </c:pt>
                <c:pt idx="67">
                  <c:v>2.3770824218852571E-2</c:v>
                </c:pt>
                <c:pt idx="68">
                  <c:v>2.198051303783366E-2</c:v>
                </c:pt>
                <c:pt idx="69">
                  <c:v>2.1510274901150428E-2</c:v>
                </c:pt>
                <c:pt idx="70">
                  <c:v>1.9904023121964043E-2</c:v>
                </c:pt>
                <c:pt idx="71">
                  <c:v>1.9478576151122917E-2</c:v>
                </c:pt>
                <c:pt idx="72">
                  <c:v>2.1398294153235353E-2</c:v>
                </c:pt>
                <c:pt idx="73">
                  <c:v>2.3128421185505399E-2</c:v>
                </c:pt>
                <c:pt idx="74">
                  <c:v>2.1697143221475867E-2</c:v>
                </c:pt>
                <c:pt idx="75">
                  <c:v>2.0557007243740211E-2</c:v>
                </c:pt>
                <c:pt idx="76">
                  <c:v>2.0854474394879086E-2</c:v>
                </c:pt>
                <c:pt idx="77">
                  <c:v>2.1287565770536254E-2</c:v>
                </c:pt>
                <c:pt idx="78">
                  <c:v>2.1445147039879986E-2</c:v>
                </c:pt>
                <c:pt idx="79">
                  <c:v>1.9993486397938298E-2</c:v>
                </c:pt>
                <c:pt idx="80">
                  <c:v>1.8258358294506172E-2</c:v>
                </c:pt>
                <c:pt idx="81">
                  <c:v>1.7862922683508975E-2</c:v>
                </c:pt>
                <c:pt idx="82">
                  <c:v>1.8234428812218928E-2</c:v>
                </c:pt>
                <c:pt idx="83">
                  <c:v>1.9597828183542498E-2</c:v>
                </c:pt>
                <c:pt idx="84">
                  <c:v>2.1118664909871132E-2</c:v>
                </c:pt>
                <c:pt idx="85">
                  <c:v>2.1460826373739028E-2</c:v>
                </c:pt>
                <c:pt idx="86">
                  <c:v>2.2558269889744631E-2</c:v>
                </c:pt>
                <c:pt idx="87">
                  <c:v>2.3726106171130468E-2</c:v>
                </c:pt>
                <c:pt idx="88">
                  <c:v>2.193085632911207E-2</c:v>
                </c:pt>
                <c:pt idx="89">
                  <c:v>2.2645701153857001E-2</c:v>
                </c:pt>
                <c:pt idx="90">
                  <c:v>2.3412079886937054E-2</c:v>
                </c:pt>
                <c:pt idx="91">
                  <c:v>2.5128263179476917E-2</c:v>
                </c:pt>
                <c:pt idx="92">
                  <c:v>2.6339771537851053E-2</c:v>
                </c:pt>
                <c:pt idx="93">
                  <c:v>2.5826301877136526E-2</c:v>
                </c:pt>
                <c:pt idx="94">
                  <c:v>2.5261185200119884E-2</c:v>
                </c:pt>
                <c:pt idx="95">
                  <c:v>2.5601716789585005E-2</c:v>
                </c:pt>
                <c:pt idx="96">
                  <c:v>2.2949540293094373E-2</c:v>
                </c:pt>
                <c:pt idx="97">
                  <c:v>1.9109218741444778E-2</c:v>
                </c:pt>
                <c:pt idx="98">
                  <c:v>1.9430448244640131E-2</c:v>
                </c:pt>
                <c:pt idx="99">
                  <c:v>1.941603548344939E-2</c:v>
                </c:pt>
                <c:pt idx="100">
                  <c:v>2.062562380263655E-2</c:v>
                </c:pt>
                <c:pt idx="101">
                  <c:v>2.0607406333266853E-2</c:v>
                </c:pt>
                <c:pt idx="102">
                  <c:v>1.9685737478740029E-2</c:v>
                </c:pt>
                <c:pt idx="103">
                  <c:v>1.8584893545055436E-2</c:v>
                </c:pt>
                <c:pt idx="104">
                  <c:v>2.1947062820389274E-2</c:v>
                </c:pt>
                <c:pt idx="105">
                  <c:v>2.2663436099131129E-2</c:v>
                </c:pt>
                <c:pt idx="106">
                  <c:v>2.4324609796679608E-2</c:v>
                </c:pt>
                <c:pt idx="107">
                  <c:v>2.5039232828144797E-2</c:v>
                </c:pt>
                <c:pt idx="108">
                  <c:v>2.5665609282348179E-2</c:v>
                </c:pt>
                <c:pt idx="109">
                  <c:v>2.7976510276753963E-2</c:v>
                </c:pt>
                <c:pt idx="110">
                  <c:v>3.0504168716259494E-2</c:v>
                </c:pt>
                <c:pt idx="111">
                  <c:v>3.0026322222513002E-2</c:v>
                </c:pt>
                <c:pt idx="112">
                  <c:v>3.0275468456208987E-2</c:v>
                </c:pt>
                <c:pt idx="113">
                  <c:v>3.1036184669134936E-2</c:v>
                </c:pt>
                <c:pt idx="114">
                  <c:v>3.3050253460332524E-2</c:v>
                </c:pt>
                <c:pt idx="115">
                  <c:v>3.486073304602666E-2</c:v>
                </c:pt>
                <c:pt idx="116">
                  <c:v>3.4071717485546715E-2</c:v>
                </c:pt>
                <c:pt idx="117">
                  <c:v>3.4552701638013827E-2</c:v>
                </c:pt>
                <c:pt idx="118">
                  <c:v>3.1764633943013987E-2</c:v>
                </c:pt>
                <c:pt idx="119">
                  <c:v>2.8523686319613217E-2</c:v>
                </c:pt>
                <c:pt idx="120">
                  <c:v>2.7728168896063332E-2</c:v>
                </c:pt>
                <c:pt idx="121">
                  <c:v>2.6485595970403564E-2</c:v>
                </c:pt>
                <c:pt idx="122">
                  <c:v>2.477876564523096E-2</c:v>
                </c:pt>
                <c:pt idx="123">
                  <c:v>2.4412362146525757E-2</c:v>
                </c:pt>
                <c:pt idx="124">
                  <c:v>2.4567946764708415E-2</c:v>
                </c:pt>
                <c:pt idx="125">
                  <c:v>2.5008694579698343E-2</c:v>
                </c:pt>
                <c:pt idx="126">
                  <c:v>2.5946229472549431E-2</c:v>
                </c:pt>
                <c:pt idx="127">
                  <c:v>2.9005731770702425E-2</c:v>
                </c:pt>
                <c:pt idx="128">
                  <c:v>2.8927305720823915E-2</c:v>
                </c:pt>
                <c:pt idx="129">
                  <c:v>2.7700091615947997E-2</c:v>
                </c:pt>
                <c:pt idx="130">
                  <c:v>2.8886871669758563E-2</c:v>
                </c:pt>
                <c:pt idx="131">
                  <c:v>3.0099971507289824E-2</c:v>
                </c:pt>
                <c:pt idx="132">
                  <c:v>3.0072448033115151E-2</c:v>
                </c:pt>
                <c:pt idx="133">
                  <c:v>3.3130360905810452E-2</c:v>
                </c:pt>
                <c:pt idx="134">
                  <c:v>3.1378121172210838E-2</c:v>
                </c:pt>
                <c:pt idx="135">
                  <c:v>3.1915297080062466E-2</c:v>
                </c:pt>
                <c:pt idx="136">
                  <c:v>3.3160317446564447E-2</c:v>
                </c:pt>
                <c:pt idx="137">
                  <c:v>3.045983337604663E-2</c:v>
                </c:pt>
                <c:pt idx="138">
                  <c:v>2.9012395724506757E-2</c:v>
                </c:pt>
                <c:pt idx="139">
                  <c:v>2.6658114227096519E-2</c:v>
                </c:pt>
                <c:pt idx="140">
                  <c:v>2.4880365117560421E-2</c:v>
                </c:pt>
                <c:pt idx="141">
                  <c:v>2.5333291807048575E-2</c:v>
                </c:pt>
                <c:pt idx="142">
                  <c:v>2.5052533797419896E-2</c:v>
                </c:pt>
                <c:pt idx="143">
                  <c:v>2.4847654229884553E-2</c:v>
                </c:pt>
                <c:pt idx="144">
                  <c:v>2.7021744189222652E-2</c:v>
                </c:pt>
                <c:pt idx="145">
                  <c:v>2.7834183097069642E-2</c:v>
                </c:pt>
                <c:pt idx="146">
                  <c:v>2.8595170844908147E-2</c:v>
                </c:pt>
                <c:pt idx="147">
                  <c:v>2.8728357449991915E-2</c:v>
                </c:pt>
                <c:pt idx="148">
                  <c:v>2.766282574063661E-2</c:v>
                </c:pt>
                <c:pt idx="149">
                  <c:v>2.9515832033682798E-2</c:v>
                </c:pt>
                <c:pt idx="150">
                  <c:v>3.0615241241631841E-2</c:v>
                </c:pt>
                <c:pt idx="151">
                  <c:v>3.2716157366958543E-2</c:v>
                </c:pt>
                <c:pt idx="152">
                  <c:v>3.3489746487970207E-2</c:v>
                </c:pt>
                <c:pt idx="153">
                  <c:v>3.403997458150898E-2</c:v>
                </c:pt>
                <c:pt idx="154">
                  <c:v>3.5196852093563047E-2</c:v>
                </c:pt>
                <c:pt idx="155">
                  <c:v>3.5401851682411056E-2</c:v>
                </c:pt>
                <c:pt idx="156">
                  <c:v>3.3362684317190361E-2</c:v>
                </c:pt>
                <c:pt idx="157">
                  <c:v>3.2351959859687973E-2</c:v>
                </c:pt>
                <c:pt idx="158">
                  <c:v>3.3276243276845863E-2</c:v>
                </c:pt>
                <c:pt idx="159">
                  <c:v>3.3592135736119744E-2</c:v>
                </c:pt>
                <c:pt idx="160">
                  <c:v>3.3570155875359609E-2</c:v>
                </c:pt>
                <c:pt idx="161">
                  <c:v>3.417688122701934E-2</c:v>
                </c:pt>
                <c:pt idx="162">
                  <c:v>3.4367977085063783E-2</c:v>
                </c:pt>
                <c:pt idx="163">
                  <c:v>3.3797912586184475E-2</c:v>
                </c:pt>
                <c:pt idx="164">
                  <c:v>3.056768934201326E-2</c:v>
                </c:pt>
                <c:pt idx="165">
                  <c:v>2.906944580152504E-2</c:v>
                </c:pt>
                <c:pt idx="166">
                  <c:v>2.7250876112655975E-2</c:v>
                </c:pt>
                <c:pt idx="167">
                  <c:v>2.6235339718909678E-2</c:v>
                </c:pt>
                <c:pt idx="168">
                  <c:v>2.7369565729844947E-2</c:v>
                </c:pt>
                <c:pt idx="169">
                  <c:v>2.709665194416977E-2</c:v>
                </c:pt>
                <c:pt idx="170">
                  <c:v>2.6636594034682881E-2</c:v>
                </c:pt>
                <c:pt idx="171">
                  <c:v>2.5402349874094288E-2</c:v>
                </c:pt>
                <c:pt idx="172">
                  <c:v>2.48925310755157E-2</c:v>
                </c:pt>
                <c:pt idx="173">
                  <c:v>2.4633944151439158E-2</c:v>
                </c:pt>
                <c:pt idx="174">
                  <c:v>2.3279675969289038E-2</c:v>
                </c:pt>
                <c:pt idx="175">
                  <c:v>2.0855411048869898E-2</c:v>
                </c:pt>
                <c:pt idx="176">
                  <c:v>2.1041995225170806E-2</c:v>
                </c:pt>
                <c:pt idx="177">
                  <c:v>2.0448100351654563E-2</c:v>
                </c:pt>
                <c:pt idx="178">
                  <c:v>2.0642721341053827E-2</c:v>
                </c:pt>
                <c:pt idx="179">
                  <c:v>2.063652515740233E-2</c:v>
                </c:pt>
                <c:pt idx="180">
                  <c:v>2.0670849454615281E-2</c:v>
                </c:pt>
                <c:pt idx="181">
                  <c:v>2.1794318625008913E-2</c:v>
                </c:pt>
                <c:pt idx="182">
                  <c:v>1.913720101164107E-2</c:v>
                </c:pt>
                <c:pt idx="183">
                  <c:v>1.8875136460862585E-2</c:v>
                </c:pt>
                <c:pt idx="184">
                  <c:v>1.9147380145536408E-2</c:v>
                </c:pt>
                <c:pt idx="185">
                  <c:v>1.9155043064818855E-2</c:v>
                </c:pt>
                <c:pt idx="186">
                  <c:v>1.9060263128116706E-2</c:v>
                </c:pt>
                <c:pt idx="187">
                  <c:v>2.136750353466077E-2</c:v>
                </c:pt>
                <c:pt idx="188">
                  <c:v>2.172567832516914E-2</c:v>
                </c:pt>
                <c:pt idx="189">
                  <c:v>2.2115959310101463E-2</c:v>
                </c:pt>
                <c:pt idx="190">
                  <c:v>2.360927323264006E-2</c:v>
                </c:pt>
                <c:pt idx="191">
                  <c:v>2.6029375582318215E-2</c:v>
                </c:pt>
                <c:pt idx="192">
                  <c:v>3.0257303832150084E-2</c:v>
                </c:pt>
                <c:pt idx="193">
                  <c:v>4.1707412283893852E-2</c:v>
                </c:pt>
                <c:pt idx="194">
                  <c:v>5.9425746716105898E-2</c:v>
                </c:pt>
                <c:pt idx="195">
                  <c:v>6.5467879220911573E-2</c:v>
                </c:pt>
                <c:pt idx="196">
                  <c:v>7.1457240075780915E-2</c:v>
                </c:pt>
                <c:pt idx="197">
                  <c:v>7.4619475745362651E-2</c:v>
                </c:pt>
                <c:pt idx="198">
                  <c:v>7.5328700580574726E-2</c:v>
                </c:pt>
                <c:pt idx="199">
                  <c:v>7.5960684654500232E-2</c:v>
                </c:pt>
                <c:pt idx="200">
                  <c:v>7.6377669144615856E-2</c:v>
                </c:pt>
                <c:pt idx="201">
                  <c:v>7.8792747471472691E-2</c:v>
                </c:pt>
                <c:pt idx="202">
                  <c:v>8.0503351452815286E-2</c:v>
                </c:pt>
                <c:pt idx="203">
                  <c:v>8.0074983599512928E-2</c:v>
                </c:pt>
                <c:pt idx="204">
                  <c:v>7.8999116970597472E-2</c:v>
                </c:pt>
                <c:pt idx="205">
                  <c:v>6.8841031521261531E-2</c:v>
                </c:pt>
                <c:pt idx="206">
                  <c:v>5.2059152730389968E-2</c:v>
                </c:pt>
                <c:pt idx="207">
                  <c:v>4.6209529052633647E-2</c:v>
                </c:pt>
                <c:pt idx="208">
                  <c:v>4.1026667381743875E-2</c:v>
                </c:pt>
                <c:pt idx="209">
                  <c:v>3.7411624371236574E-2</c:v>
                </c:pt>
                <c:pt idx="210">
                  <c:v>3.7259138268729064E-2</c:v>
                </c:pt>
                <c:pt idx="211">
                  <c:v>3.5394646552589171E-2</c:v>
                </c:pt>
                <c:pt idx="212">
                  <c:v>3.3487258711758949E-2</c:v>
                </c:pt>
                <c:pt idx="213">
                  <c:v>3.253903033627692E-2</c:v>
                </c:pt>
                <c:pt idx="214">
                  <c:v>3.177371376041882E-2</c:v>
                </c:pt>
                <c:pt idx="215">
                  <c:v>3.1170034218766629E-2</c:v>
                </c:pt>
                <c:pt idx="216">
                  <c:v>3.1124761872683759E-2</c:v>
                </c:pt>
                <c:pt idx="217">
                  <c:v>2.8620906722008899E-2</c:v>
                </c:pt>
                <c:pt idx="218">
                  <c:v>2.9453414478431528E-2</c:v>
                </c:pt>
                <c:pt idx="219">
                  <c:v>2.9805263251066805E-2</c:v>
                </c:pt>
                <c:pt idx="220">
                  <c:v>2.967102080341455E-2</c:v>
                </c:pt>
                <c:pt idx="221">
                  <c:v>2.8415832595420909E-2</c:v>
                </c:pt>
                <c:pt idx="222">
                  <c:v>2.6385756204686084E-2</c:v>
                </c:pt>
                <c:pt idx="223">
                  <c:v>2.6684499599079814E-2</c:v>
                </c:pt>
                <c:pt idx="224">
                  <c:v>2.5080085805450292E-2</c:v>
                </c:pt>
                <c:pt idx="225">
                  <c:v>2.2958689231609153E-2</c:v>
                </c:pt>
                <c:pt idx="226">
                  <c:v>2.1536205219049753E-2</c:v>
                </c:pt>
                <c:pt idx="227">
                  <c:v>2.1003531275664455E-2</c:v>
                </c:pt>
                <c:pt idx="228">
                  <c:v>2.0691049853070798E-2</c:v>
                </c:pt>
                <c:pt idx="229">
                  <c:v>2.0895848123561267E-2</c:v>
                </c:pt>
                <c:pt idx="230">
                  <c:v>2.042857369625195E-2</c:v>
                </c:pt>
                <c:pt idx="231">
                  <c:v>1.9264598081036199E-2</c:v>
                </c:pt>
                <c:pt idx="232">
                  <c:v>1.8778490440145124E-2</c:v>
                </c:pt>
                <c:pt idx="233">
                  <c:v>1.8280725331035308E-2</c:v>
                </c:pt>
                <c:pt idx="234">
                  <c:v>1.8280531665283428E-2</c:v>
                </c:pt>
                <c:pt idx="235">
                  <c:v>1.6962948764602581E-2</c:v>
                </c:pt>
                <c:pt idx="236">
                  <c:v>1.7138198975740204E-2</c:v>
                </c:pt>
                <c:pt idx="237">
                  <c:v>1.818012467510699E-2</c:v>
                </c:pt>
                <c:pt idx="238">
                  <c:v>1.7919455877570378E-2</c:v>
                </c:pt>
                <c:pt idx="239">
                  <c:v>1.8513355697088674E-2</c:v>
                </c:pt>
                <c:pt idx="240">
                  <c:v>1.5887882437380929E-2</c:v>
                </c:pt>
                <c:pt idx="241">
                  <c:v>1.2663824538891921E-2</c:v>
                </c:pt>
                <c:pt idx="242">
                  <c:v>9.5581443851859849E-3</c:v>
                </c:pt>
                <c:pt idx="243">
                  <c:v>9.5166710554364098E-3</c:v>
                </c:pt>
                <c:pt idx="244">
                  <c:v>8.182256429928314E-3</c:v>
                </c:pt>
                <c:pt idx="245">
                  <c:v>7.318267229014852E-3</c:v>
                </c:pt>
                <c:pt idx="246">
                  <c:v>6.8319738943452002E-3</c:v>
                </c:pt>
                <c:pt idx="247">
                  <c:v>7.2544048184817189E-3</c:v>
                </c:pt>
                <c:pt idx="248">
                  <c:v>8.4545976965049174E-3</c:v>
                </c:pt>
                <c:pt idx="249">
                  <c:v>7.8872819237127967E-3</c:v>
                </c:pt>
                <c:pt idx="250">
                  <c:v>6.5770792517207965E-3</c:v>
                </c:pt>
                <c:pt idx="251">
                  <c:v>3.6057544063774483E-3</c:v>
                </c:pt>
                <c:pt idx="252">
                  <c:v>1.0873341937829295E-3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03-4E86-B4C9-1285010B3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642240"/>
        <c:axId val="497533280"/>
      </c:lineChart>
      <c:dateAx>
        <c:axId val="497642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33280"/>
        <c:crosses val="autoZero"/>
        <c:auto val="1"/>
        <c:lblOffset val="100"/>
        <c:baseTimeUnit val="months"/>
      </c:dateAx>
      <c:valAx>
        <c:axId val="49753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64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貨幣乗数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money!$N$6</c:f>
              <c:strCache>
                <c:ptCount val="1"/>
                <c:pt idx="0">
                  <c:v>M1/MB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money!$M$7:$M$271</c:f>
              <c:numCache>
                <c:formatCode>mmm\-yy</c:formatCode>
                <c:ptCount val="265"/>
                <c:pt idx="0">
                  <c:v>37712</c:v>
                </c:pt>
                <c:pt idx="1">
                  <c:v>37742</c:v>
                </c:pt>
                <c:pt idx="2">
                  <c:v>37773</c:v>
                </c:pt>
                <c:pt idx="3">
                  <c:v>37803</c:v>
                </c:pt>
                <c:pt idx="4">
                  <c:v>37834</c:v>
                </c:pt>
                <c:pt idx="5">
                  <c:v>37865</c:v>
                </c:pt>
                <c:pt idx="6">
                  <c:v>37895</c:v>
                </c:pt>
                <c:pt idx="7">
                  <c:v>37926</c:v>
                </c:pt>
                <c:pt idx="8">
                  <c:v>37956</c:v>
                </c:pt>
                <c:pt idx="9">
                  <c:v>37987</c:v>
                </c:pt>
                <c:pt idx="10">
                  <c:v>38018</c:v>
                </c:pt>
                <c:pt idx="11">
                  <c:v>38047</c:v>
                </c:pt>
                <c:pt idx="12">
                  <c:v>38078</c:v>
                </c:pt>
                <c:pt idx="13">
                  <c:v>38108</c:v>
                </c:pt>
                <c:pt idx="14">
                  <c:v>38139</c:v>
                </c:pt>
                <c:pt idx="15">
                  <c:v>38169</c:v>
                </c:pt>
                <c:pt idx="16">
                  <c:v>38200</c:v>
                </c:pt>
                <c:pt idx="17">
                  <c:v>38231</c:v>
                </c:pt>
                <c:pt idx="18">
                  <c:v>38261</c:v>
                </c:pt>
                <c:pt idx="19">
                  <c:v>38292</c:v>
                </c:pt>
                <c:pt idx="20">
                  <c:v>38322</c:v>
                </c:pt>
                <c:pt idx="21">
                  <c:v>38353</c:v>
                </c:pt>
                <c:pt idx="22">
                  <c:v>38384</c:v>
                </c:pt>
                <c:pt idx="23">
                  <c:v>38412</c:v>
                </c:pt>
                <c:pt idx="24">
                  <c:v>38443</c:v>
                </c:pt>
                <c:pt idx="25">
                  <c:v>38473</c:v>
                </c:pt>
                <c:pt idx="26">
                  <c:v>38504</c:v>
                </c:pt>
                <c:pt idx="27">
                  <c:v>38534</c:v>
                </c:pt>
                <c:pt idx="28">
                  <c:v>38565</c:v>
                </c:pt>
                <c:pt idx="29">
                  <c:v>38596</c:v>
                </c:pt>
                <c:pt idx="30">
                  <c:v>38626</c:v>
                </c:pt>
                <c:pt idx="31">
                  <c:v>38657</c:v>
                </c:pt>
                <c:pt idx="32">
                  <c:v>38687</c:v>
                </c:pt>
                <c:pt idx="33">
                  <c:v>38718</c:v>
                </c:pt>
                <c:pt idx="34">
                  <c:v>38749</c:v>
                </c:pt>
                <c:pt idx="35">
                  <c:v>38777</c:v>
                </c:pt>
                <c:pt idx="36">
                  <c:v>38808</c:v>
                </c:pt>
                <c:pt idx="37">
                  <c:v>38838</c:v>
                </c:pt>
                <c:pt idx="38">
                  <c:v>38869</c:v>
                </c:pt>
                <c:pt idx="39">
                  <c:v>38899</c:v>
                </c:pt>
                <c:pt idx="40">
                  <c:v>38930</c:v>
                </c:pt>
                <c:pt idx="41">
                  <c:v>38961</c:v>
                </c:pt>
                <c:pt idx="42">
                  <c:v>38991</c:v>
                </c:pt>
                <c:pt idx="43">
                  <c:v>39022</c:v>
                </c:pt>
                <c:pt idx="44">
                  <c:v>39052</c:v>
                </c:pt>
                <c:pt idx="45">
                  <c:v>39083</c:v>
                </c:pt>
                <c:pt idx="46">
                  <c:v>39114</c:v>
                </c:pt>
                <c:pt idx="47">
                  <c:v>39142</c:v>
                </c:pt>
                <c:pt idx="48">
                  <c:v>39173</c:v>
                </c:pt>
                <c:pt idx="49">
                  <c:v>39203</c:v>
                </c:pt>
                <c:pt idx="50">
                  <c:v>39234</c:v>
                </c:pt>
                <c:pt idx="51">
                  <c:v>39264</c:v>
                </c:pt>
                <c:pt idx="52">
                  <c:v>39295</c:v>
                </c:pt>
                <c:pt idx="53">
                  <c:v>39326</c:v>
                </c:pt>
                <c:pt idx="54">
                  <c:v>39356</c:v>
                </c:pt>
                <c:pt idx="55">
                  <c:v>39387</c:v>
                </c:pt>
                <c:pt idx="56">
                  <c:v>39417</c:v>
                </c:pt>
                <c:pt idx="57">
                  <c:v>39448</c:v>
                </c:pt>
                <c:pt idx="58">
                  <c:v>39479</c:v>
                </c:pt>
                <c:pt idx="59">
                  <c:v>39508</c:v>
                </c:pt>
                <c:pt idx="60">
                  <c:v>39539</c:v>
                </c:pt>
                <c:pt idx="61">
                  <c:v>39569</c:v>
                </c:pt>
                <c:pt idx="62">
                  <c:v>39600</c:v>
                </c:pt>
                <c:pt idx="63">
                  <c:v>39630</c:v>
                </c:pt>
                <c:pt idx="64">
                  <c:v>39661</c:v>
                </c:pt>
                <c:pt idx="65">
                  <c:v>39692</c:v>
                </c:pt>
                <c:pt idx="66">
                  <c:v>39722</c:v>
                </c:pt>
                <c:pt idx="67">
                  <c:v>39753</c:v>
                </c:pt>
                <c:pt idx="68">
                  <c:v>39783</c:v>
                </c:pt>
                <c:pt idx="69">
                  <c:v>39814</c:v>
                </c:pt>
                <c:pt idx="70">
                  <c:v>39845</c:v>
                </c:pt>
                <c:pt idx="71">
                  <c:v>39873</c:v>
                </c:pt>
                <c:pt idx="72">
                  <c:v>39904</c:v>
                </c:pt>
                <c:pt idx="73">
                  <c:v>39934</c:v>
                </c:pt>
                <c:pt idx="74">
                  <c:v>39965</c:v>
                </c:pt>
                <c:pt idx="75">
                  <c:v>39995</c:v>
                </c:pt>
                <c:pt idx="76">
                  <c:v>40026</c:v>
                </c:pt>
                <c:pt idx="77">
                  <c:v>40057</c:v>
                </c:pt>
                <c:pt idx="78">
                  <c:v>40087</c:v>
                </c:pt>
                <c:pt idx="79">
                  <c:v>40118</c:v>
                </c:pt>
                <c:pt idx="80">
                  <c:v>40148</c:v>
                </c:pt>
                <c:pt idx="81">
                  <c:v>40179</c:v>
                </c:pt>
                <c:pt idx="82">
                  <c:v>40210</c:v>
                </c:pt>
                <c:pt idx="83">
                  <c:v>40238</c:v>
                </c:pt>
                <c:pt idx="84">
                  <c:v>40269</c:v>
                </c:pt>
                <c:pt idx="85">
                  <c:v>40299</c:v>
                </c:pt>
                <c:pt idx="86">
                  <c:v>40330</c:v>
                </c:pt>
                <c:pt idx="87">
                  <c:v>40360</c:v>
                </c:pt>
                <c:pt idx="88">
                  <c:v>40391</c:v>
                </c:pt>
                <c:pt idx="89">
                  <c:v>40422</c:v>
                </c:pt>
                <c:pt idx="90">
                  <c:v>40452</c:v>
                </c:pt>
                <c:pt idx="91">
                  <c:v>40483</c:v>
                </c:pt>
                <c:pt idx="92">
                  <c:v>40513</c:v>
                </c:pt>
                <c:pt idx="93">
                  <c:v>40544</c:v>
                </c:pt>
                <c:pt idx="94">
                  <c:v>40575</c:v>
                </c:pt>
                <c:pt idx="95">
                  <c:v>40603</c:v>
                </c:pt>
                <c:pt idx="96">
                  <c:v>40634</c:v>
                </c:pt>
                <c:pt idx="97">
                  <c:v>40664</c:v>
                </c:pt>
                <c:pt idx="98">
                  <c:v>40695</c:v>
                </c:pt>
                <c:pt idx="99">
                  <c:v>40725</c:v>
                </c:pt>
                <c:pt idx="100">
                  <c:v>40756</c:v>
                </c:pt>
                <c:pt idx="101">
                  <c:v>40787</c:v>
                </c:pt>
                <c:pt idx="102">
                  <c:v>40817</c:v>
                </c:pt>
                <c:pt idx="103">
                  <c:v>40848</c:v>
                </c:pt>
                <c:pt idx="104">
                  <c:v>40878</c:v>
                </c:pt>
                <c:pt idx="105">
                  <c:v>40909</c:v>
                </c:pt>
                <c:pt idx="106">
                  <c:v>40940</c:v>
                </c:pt>
                <c:pt idx="107">
                  <c:v>40969</c:v>
                </c:pt>
                <c:pt idx="108">
                  <c:v>41000</c:v>
                </c:pt>
                <c:pt idx="109">
                  <c:v>41030</c:v>
                </c:pt>
                <c:pt idx="110">
                  <c:v>41061</c:v>
                </c:pt>
                <c:pt idx="111">
                  <c:v>41091</c:v>
                </c:pt>
                <c:pt idx="112">
                  <c:v>41122</c:v>
                </c:pt>
                <c:pt idx="113">
                  <c:v>41153</c:v>
                </c:pt>
                <c:pt idx="114">
                  <c:v>41183</c:v>
                </c:pt>
                <c:pt idx="115">
                  <c:v>41214</c:v>
                </c:pt>
                <c:pt idx="116">
                  <c:v>41244</c:v>
                </c:pt>
                <c:pt idx="117">
                  <c:v>41275</c:v>
                </c:pt>
                <c:pt idx="118">
                  <c:v>41306</c:v>
                </c:pt>
                <c:pt idx="119">
                  <c:v>41334</c:v>
                </c:pt>
                <c:pt idx="120">
                  <c:v>41365</c:v>
                </c:pt>
                <c:pt idx="121">
                  <c:v>41395</c:v>
                </c:pt>
                <c:pt idx="122">
                  <c:v>41426</c:v>
                </c:pt>
                <c:pt idx="123">
                  <c:v>41456</c:v>
                </c:pt>
                <c:pt idx="124">
                  <c:v>41487</c:v>
                </c:pt>
                <c:pt idx="125">
                  <c:v>41518</c:v>
                </c:pt>
                <c:pt idx="126">
                  <c:v>41548</c:v>
                </c:pt>
                <c:pt idx="127">
                  <c:v>41579</c:v>
                </c:pt>
                <c:pt idx="128">
                  <c:v>41609</c:v>
                </c:pt>
                <c:pt idx="129">
                  <c:v>41640</c:v>
                </c:pt>
                <c:pt idx="130">
                  <c:v>41671</c:v>
                </c:pt>
                <c:pt idx="131">
                  <c:v>41699</c:v>
                </c:pt>
                <c:pt idx="132">
                  <c:v>41730</c:v>
                </c:pt>
                <c:pt idx="133">
                  <c:v>41760</c:v>
                </c:pt>
                <c:pt idx="134">
                  <c:v>41791</c:v>
                </c:pt>
                <c:pt idx="135">
                  <c:v>41821</c:v>
                </c:pt>
                <c:pt idx="136">
                  <c:v>41852</c:v>
                </c:pt>
                <c:pt idx="137">
                  <c:v>41883</c:v>
                </c:pt>
                <c:pt idx="138">
                  <c:v>41913</c:v>
                </c:pt>
                <c:pt idx="139">
                  <c:v>41944</c:v>
                </c:pt>
                <c:pt idx="140">
                  <c:v>41974</c:v>
                </c:pt>
                <c:pt idx="141">
                  <c:v>42005</c:v>
                </c:pt>
                <c:pt idx="142">
                  <c:v>42036</c:v>
                </c:pt>
                <c:pt idx="143">
                  <c:v>42064</c:v>
                </c:pt>
                <c:pt idx="144">
                  <c:v>42095</c:v>
                </c:pt>
                <c:pt idx="145">
                  <c:v>42125</c:v>
                </c:pt>
                <c:pt idx="146">
                  <c:v>42156</c:v>
                </c:pt>
                <c:pt idx="147">
                  <c:v>42186</c:v>
                </c:pt>
                <c:pt idx="148">
                  <c:v>42217</c:v>
                </c:pt>
                <c:pt idx="149">
                  <c:v>42248</c:v>
                </c:pt>
                <c:pt idx="150">
                  <c:v>42278</c:v>
                </c:pt>
                <c:pt idx="151">
                  <c:v>42309</c:v>
                </c:pt>
                <c:pt idx="152">
                  <c:v>42339</c:v>
                </c:pt>
                <c:pt idx="153">
                  <c:v>42370</c:v>
                </c:pt>
                <c:pt idx="154">
                  <c:v>42401</c:v>
                </c:pt>
                <c:pt idx="155">
                  <c:v>42430</c:v>
                </c:pt>
                <c:pt idx="156">
                  <c:v>42461</c:v>
                </c:pt>
                <c:pt idx="157">
                  <c:v>42491</c:v>
                </c:pt>
                <c:pt idx="158">
                  <c:v>42522</c:v>
                </c:pt>
                <c:pt idx="159">
                  <c:v>42552</c:v>
                </c:pt>
                <c:pt idx="160">
                  <c:v>42583</c:v>
                </c:pt>
                <c:pt idx="161">
                  <c:v>42614</c:v>
                </c:pt>
                <c:pt idx="162">
                  <c:v>42644</c:v>
                </c:pt>
                <c:pt idx="163">
                  <c:v>42675</c:v>
                </c:pt>
                <c:pt idx="164">
                  <c:v>42705</c:v>
                </c:pt>
                <c:pt idx="165">
                  <c:v>42736</c:v>
                </c:pt>
                <c:pt idx="166">
                  <c:v>42767</c:v>
                </c:pt>
                <c:pt idx="167">
                  <c:v>42795</c:v>
                </c:pt>
                <c:pt idx="168">
                  <c:v>42826</c:v>
                </c:pt>
                <c:pt idx="169">
                  <c:v>42856</c:v>
                </c:pt>
                <c:pt idx="170">
                  <c:v>42887</c:v>
                </c:pt>
                <c:pt idx="171">
                  <c:v>42917</c:v>
                </c:pt>
                <c:pt idx="172">
                  <c:v>42948</c:v>
                </c:pt>
                <c:pt idx="173">
                  <c:v>42979</c:v>
                </c:pt>
                <c:pt idx="174">
                  <c:v>43009</c:v>
                </c:pt>
                <c:pt idx="175">
                  <c:v>43040</c:v>
                </c:pt>
                <c:pt idx="176">
                  <c:v>43070</c:v>
                </c:pt>
                <c:pt idx="177">
                  <c:v>43101</c:v>
                </c:pt>
                <c:pt idx="178">
                  <c:v>43132</c:v>
                </c:pt>
                <c:pt idx="179">
                  <c:v>43160</c:v>
                </c:pt>
                <c:pt idx="180">
                  <c:v>43191</c:v>
                </c:pt>
                <c:pt idx="181">
                  <c:v>43221</c:v>
                </c:pt>
                <c:pt idx="182">
                  <c:v>43252</c:v>
                </c:pt>
                <c:pt idx="183">
                  <c:v>43282</c:v>
                </c:pt>
                <c:pt idx="184">
                  <c:v>43313</c:v>
                </c:pt>
                <c:pt idx="185">
                  <c:v>43344</c:v>
                </c:pt>
                <c:pt idx="186">
                  <c:v>43374</c:v>
                </c:pt>
                <c:pt idx="187">
                  <c:v>43405</c:v>
                </c:pt>
                <c:pt idx="188">
                  <c:v>43435</c:v>
                </c:pt>
                <c:pt idx="189">
                  <c:v>43466</c:v>
                </c:pt>
                <c:pt idx="190">
                  <c:v>43497</c:v>
                </c:pt>
                <c:pt idx="191">
                  <c:v>43525</c:v>
                </c:pt>
                <c:pt idx="192">
                  <c:v>43556</c:v>
                </c:pt>
                <c:pt idx="193">
                  <c:v>43586</c:v>
                </c:pt>
                <c:pt idx="194">
                  <c:v>43617</c:v>
                </c:pt>
                <c:pt idx="195">
                  <c:v>43647</c:v>
                </c:pt>
                <c:pt idx="196">
                  <c:v>43678</c:v>
                </c:pt>
                <c:pt idx="197">
                  <c:v>43709</c:v>
                </c:pt>
                <c:pt idx="198">
                  <c:v>43739</c:v>
                </c:pt>
                <c:pt idx="199">
                  <c:v>43770</c:v>
                </c:pt>
                <c:pt idx="200">
                  <c:v>43800</c:v>
                </c:pt>
                <c:pt idx="201">
                  <c:v>43831</c:v>
                </c:pt>
                <c:pt idx="202">
                  <c:v>43862</c:v>
                </c:pt>
                <c:pt idx="203">
                  <c:v>43891</c:v>
                </c:pt>
                <c:pt idx="204">
                  <c:v>43922</c:v>
                </c:pt>
                <c:pt idx="205">
                  <c:v>43952</c:v>
                </c:pt>
                <c:pt idx="206">
                  <c:v>43983</c:v>
                </c:pt>
                <c:pt idx="207">
                  <c:v>44013</c:v>
                </c:pt>
                <c:pt idx="208">
                  <c:v>44044</c:v>
                </c:pt>
                <c:pt idx="209">
                  <c:v>44075</c:v>
                </c:pt>
                <c:pt idx="210">
                  <c:v>44105</c:v>
                </c:pt>
                <c:pt idx="211">
                  <c:v>44136</c:v>
                </c:pt>
                <c:pt idx="212">
                  <c:v>44166</c:v>
                </c:pt>
                <c:pt idx="213">
                  <c:v>44197</c:v>
                </c:pt>
                <c:pt idx="214">
                  <c:v>44228</c:v>
                </c:pt>
                <c:pt idx="215">
                  <c:v>44256</c:v>
                </c:pt>
                <c:pt idx="216">
                  <c:v>44287</c:v>
                </c:pt>
                <c:pt idx="217">
                  <c:v>44317</c:v>
                </c:pt>
                <c:pt idx="218">
                  <c:v>44348</c:v>
                </c:pt>
                <c:pt idx="219">
                  <c:v>44378</c:v>
                </c:pt>
                <c:pt idx="220">
                  <c:v>44409</c:v>
                </c:pt>
                <c:pt idx="221">
                  <c:v>44440</c:v>
                </c:pt>
                <c:pt idx="222">
                  <c:v>44470</c:v>
                </c:pt>
                <c:pt idx="223">
                  <c:v>44501</c:v>
                </c:pt>
                <c:pt idx="224">
                  <c:v>44531</c:v>
                </c:pt>
                <c:pt idx="225">
                  <c:v>44562</c:v>
                </c:pt>
                <c:pt idx="226">
                  <c:v>44593</c:v>
                </c:pt>
                <c:pt idx="227">
                  <c:v>44621</c:v>
                </c:pt>
                <c:pt idx="228">
                  <c:v>44652</c:v>
                </c:pt>
                <c:pt idx="229">
                  <c:v>44682</c:v>
                </c:pt>
                <c:pt idx="230">
                  <c:v>44713</c:v>
                </c:pt>
                <c:pt idx="231">
                  <c:v>44743</c:v>
                </c:pt>
                <c:pt idx="232">
                  <c:v>44774</c:v>
                </c:pt>
                <c:pt idx="233">
                  <c:v>44805</c:v>
                </c:pt>
                <c:pt idx="234">
                  <c:v>44835</c:v>
                </c:pt>
                <c:pt idx="235">
                  <c:v>44866</c:v>
                </c:pt>
                <c:pt idx="236">
                  <c:v>44896</c:v>
                </c:pt>
                <c:pt idx="237">
                  <c:v>44927</c:v>
                </c:pt>
                <c:pt idx="238">
                  <c:v>44958</c:v>
                </c:pt>
                <c:pt idx="239">
                  <c:v>44986</c:v>
                </c:pt>
                <c:pt idx="240">
                  <c:v>45017</c:v>
                </c:pt>
                <c:pt idx="241">
                  <c:v>45047</c:v>
                </c:pt>
                <c:pt idx="242">
                  <c:v>45078</c:v>
                </c:pt>
                <c:pt idx="243">
                  <c:v>45108</c:v>
                </c:pt>
                <c:pt idx="244">
                  <c:v>45139</c:v>
                </c:pt>
                <c:pt idx="245">
                  <c:v>45170</c:v>
                </c:pt>
                <c:pt idx="246">
                  <c:v>45200</c:v>
                </c:pt>
                <c:pt idx="247">
                  <c:v>45231</c:v>
                </c:pt>
                <c:pt idx="248">
                  <c:v>45261</c:v>
                </c:pt>
                <c:pt idx="249">
                  <c:v>45292</c:v>
                </c:pt>
                <c:pt idx="250">
                  <c:v>45323</c:v>
                </c:pt>
                <c:pt idx="251">
                  <c:v>45352</c:v>
                </c:pt>
                <c:pt idx="252">
                  <c:v>45383</c:v>
                </c:pt>
                <c:pt idx="253">
                  <c:v>45413</c:v>
                </c:pt>
                <c:pt idx="254">
                  <c:v>45444</c:v>
                </c:pt>
                <c:pt idx="255">
                  <c:v>45474</c:v>
                </c:pt>
                <c:pt idx="256">
                  <c:v>45505</c:v>
                </c:pt>
                <c:pt idx="257">
                  <c:v>45536</c:v>
                </c:pt>
                <c:pt idx="258">
                  <c:v>45566</c:v>
                </c:pt>
                <c:pt idx="259">
                  <c:v>45597</c:v>
                </c:pt>
                <c:pt idx="260">
                  <c:v>45627</c:v>
                </c:pt>
                <c:pt idx="261">
                  <c:v>45658</c:v>
                </c:pt>
                <c:pt idx="262">
                  <c:v>45689</c:v>
                </c:pt>
                <c:pt idx="263">
                  <c:v>45717</c:v>
                </c:pt>
                <c:pt idx="264">
                  <c:v>45748</c:v>
                </c:pt>
              </c:numCache>
            </c:numRef>
          </c:cat>
          <c:val>
            <c:numRef>
              <c:f>money!$N$7:$N$271</c:f>
              <c:numCache>
                <c:formatCode>0.00</c:formatCode>
                <c:ptCount val="265"/>
                <c:pt idx="0">
                  <c:v>4.2450157320189668</c:v>
                </c:pt>
                <c:pt idx="1">
                  <c:v>4.2634796412993179</c:v>
                </c:pt>
                <c:pt idx="2">
                  <c:v>4.1904786927616113</c:v>
                </c:pt>
                <c:pt idx="3">
                  <c:v>4.1793637943461892</c:v>
                </c:pt>
                <c:pt idx="4">
                  <c:v>4.1693135463175022</c:v>
                </c:pt>
                <c:pt idx="5">
                  <c:v>4.1549406946808549</c:v>
                </c:pt>
                <c:pt idx="6">
                  <c:v>4.1557251805241453</c:v>
                </c:pt>
                <c:pt idx="7">
                  <c:v>4.1416219873830942</c:v>
                </c:pt>
                <c:pt idx="8">
                  <c:v>4.1038976140265362</c:v>
                </c:pt>
                <c:pt idx="9">
                  <c:v>4.0752215411881991</c:v>
                </c:pt>
                <c:pt idx="10">
                  <c:v>4.0554235264721399</c:v>
                </c:pt>
                <c:pt idx="11">
                  <c:v>4.0944426666469358</c:v>
                </c:pt>
                <c:pt idx="12">
                  <c:v>4.1513401258405223</c:v>
                </c:pt>
                <c:pt idx="13">
                  <c:v>4.1433869201196698</c:v>
                </c:pt>
                <c:pt idx="14">
                  <c:v>4.1678445641344437</c:v>
                </c:pt>
                <c:pt idx="15">
                  <c:v>4.160387303178628</c:v>
                </c:pt>
                <c:pt idx="16">
                  <c:v>4.1470525112535954</c:v>
                </c:pt>
                <c:pt idx="17">
                  <c:v>4.1364972940496738</c:v>
                </c:pt>
                <c:pt idx="18">
                  <c:v>4.1720961348512002</c:v>
                </c:pt>
                <c:pt idx="19">
                  <c:v>4.1171260517259505</c:v>
                </c:pt>
                <c:pt idx="20">
                  <c:v>4.1099155272203465</c:v>
                </c:pt>
                <c:pt idx="21">
                  <c:v>4.0961174402337859</c:v>
                </c:pt>
                <c:pt idx="22">
                  <c:v>4.17323809471561</c:v>
                </c:pt>
                <c:pt idx="23">
                  <c:v>4.2019140742190935</c:v>
                </c:pt>
                <c:pt idx="24">
                  <c:v>4.2209860806333639</c:v>
                </c:pt>
                <c:pt idx="25">
                  <c:v>4.2224691635399578</c:v>
                </c:pt>
                <c:pt idx="26">
                  <c:v>4.2814253755544689</c:v>
                </c:pt>
                <c:pt idx="27">
                  <c:v>4.2831010128621596</c:v>
                </c:pt>
                <c:pt idx="28">
                  <c:v>4.2813433039739861</c:v>
                </c:pt>
                <c:pt idx="29">
                  <c:v>4.271164454911907</c:v>
                </c:pt>
                <c:pt idx="30">
                  <c:v>4.2609186122784379</c:v>
                </c:pt>
                <c:pt idx="31">
                  <c:v>4.2619953315466415</c:v>
                </c:pt>
                <c:pt idx="32">
                  <c:v>4.2797324289275398</c:v>
                </c:pt>
                <c:pt idx="33">
                  <c:v>4.2370395227964908</c:v>
                </c:pt>
                <c:pt idx="34">
                  <c:v>4.3012496960332225</c:v>
                </c:pt>
                <c:pt idx="35">
                  <c:v>4.4338734488113465</c:v>
                </c:pt>
                <c:pt idx="36">
                  <c:v>4.7564055652798523</c:v>
                </c:pt>
                <c:pt idx="37">
                  <c:v>5.192725523939143</c:v>
                </c:pt>
                <c:pt idx="38">
                  <c:v>5.3067130882962585</c:v>
                </c:pt>
                <c:pt idx="39">
                  <c:v>5.3688384267900728</c:v>
                </c:pt>
                <c:pt idx="40">
                  <c:v>5.497518864056592</c:v>
                </c:pt>
                <c:pt idx="41">
                  <c:v>5.5109790032886412</c:v>
                </c:pt>
                <c:pt idx="42">
                  <c:v>5.4678229981483577</c:v>
                </c:pt>
                <c:pt idx="43">
                  <c:v>5.5178886480345906</c:v>
                </c:pt>
                <c:pt idx="44">
                  <c:v>5.3527309586763705</c:v>
                </c:pt>
                <c:pt idx="45">
                  <c:v>5.3700570900614872</c:v>
                </c:pt>
                <c:pt idx="46">
                  <c:v>5.4566554539446068</c:v>
                </c:pt>
                <c:pt idx="47">
                  <c:v>5.4782437541147164</c:v>
                </c:pt>
                <c:pt idx="48">
                  <c:v>5.3968749931237525</c:v>
                </c:pt>
                <c:pt idx="49">
                  <c:v>5.4867255042416216</c:v>
                </c:pt>
                <c:pt idx="50">
                  <c:v>5.5274643515729123</c:v>
                </c:pt>
                <c:pt idx="51">
                  <c:v>5.4774829661311983</c:v>
                </c:pt>
                <c:pt idx="52">
                  <c:v>5.4317557089099724</c:v>
                </c:pt>
                <c:pt idx="53">
                  <c:v>5.4535472201414139</c:v>
                </c:pt>
                <c:pt idx="54">
                  <c:v>5.4560745789210401</c:v>
                </c:pt>
                <c:pt idx="55">
                  <c:v>5.4842209966809428</c:v>
                </c:pt>
                <c:pt idx="56">
                  <c:v>5.3620305451981913</c:v>
                </c:pt>
                <c:pt idx="57">
                  <c:v>5.3920068282371609</c:v>
                </c:pt>
                <c:pt idx="58">
                  <c:v>5.451743120934271</c:v>
                </c:pt>
                <c:pt idx="59">
                  <c:v>5.4638650385182386</c:v>
                </c:pt>
                <c:pt idx="60">
                  <c:v>5.5049700709266416</c:v>
                </c:pt>
                <c:pt idx="61">
                  <c:v>5.5027386265713849</c:v>
                </c:pt>
                <c:pt idx="62">
                  <c:v>5.4854383602888124</c:v>
                </c:pt>
                <c:pt idx="63">
                  <c:v>5.4741842072912537</c:v>
                </c:pt>
                <c:pt idx="64">
                  <c:v>5.429936106559567</c:v>
                </c:pt>
                <c:pt idx="65">
                  <c:v>5.3775495309146004</c:v>
                </c:pt>
                <c:pt idx="66">
                  <c:v>5.3241244064844215</c:v>
                </c:pt>
                <c:pt idx="67">
                  <c:v>5.3397962100562486</c:v>
                </c:pt>
                <c:pt idx="68">
                  <c:v>5.2118188869812441</c:v>
                </c:pt>
                <c:pt idx="69">
                  <c:v>5.146955934929613</c:v>
                </c:pt>
                <c:pt idx="70">
                  <c:v>5.1071091079740016</c:v>
                </c:pt>
                <c:pt idx="71">
                  <c:v>5.113151002796779</c:v>
                </c:pt>
                <c:pt idx="72">
                  <c:v>5.1143062710329437</c:v>
                </c:pt>
                <c:pt idx="73">
                  <c:v>5.1382962920040249</c:v>
                </c:pt>
                <c:pt idx="74">
                  <c:v>5.183323864364497</c:v>
                </c:pt>
                <c:pt idx="75">
                  <c:v>5.190673492859105</c:v>
                </c:pt>
                <c:pt idx="76">
                  <c:v>5.1542874897547017</c:v>
                </c:pt>
                <c:pt idx="77">
                  <c:v>5.1883960248587035</c:v>
                </c:pt>
                <c:pt idx="78">
                  <c:v>5.1602052101584199</c:v>
                </c:pt>
                <c:pt idx="79">
                  <c:v>5.2026111608798731</c:v>
                </c:pt>
                <c:pt idx="80">
                  <c:v>5.0061390145276983</c:v>
                </c:pt>
                <c:pt idx="81">
                  <c:v>4.9625390674790326</c:v>
                </c:pt>
                <c:pt idx="82">
                  <c:v>5.0423563737292669</c:v>
                </c:pt>
                <c:pt idx="83">
                  <c:v>5.0571850076355185</c:v>
                </c:pt>
                <c:pt idx="84">
                  <c:v>5.0458409734955829</c:v>
                </c:pt>
                <c:pt idx="85">
                  <c:v>5.0511783225628175</c:v>
                </c:pt>
                <c:pt idx="86">
                  <c:v>5.0864682965039574</c:v>
                </c:pt>
                <c:pt idx="87">
                  <c:v>4.9908031361720067</c:v>
                </c:pt>
                <c:pt idx="88">
                  <c:v>4.9964105508666199</c:v>
                </c:pt>
                <c:pt idx="89">
                  <c:v>5.02332749676874</c:v>
                </c:pt>
                <c:pt idx="90">
                  <c:v>4.9925625956237702</c:v>
                </c:pt>
                <c:pt idx="91">
                  <c:v>4.9758687161370592</c:v>
                </c:pt>
                <c:pt idx="92">
                  <c:v>4.8208102376571516</c:v>
                </c:pt>
                <c:pt idx="93">
                  <c:v>4.8546132393271915</c:v>
                </c:pt>
                <c:pt idx="94">
                  <c:v>4.9473050050542602</c:v>
                </c:pt>
                <c:pt idx="95">
                  <c:v>4.508164572231407</c:v>
                </c:pt>
                <c:pt idx="96">
                  <c:v>4.2807469477428635</c:v>
                </c:pt>
                <c:pt idx="97">
                  <c:v>4.5558735824255727</c:v>
                </c:pt>
                <c:pt idx="98">
                  <c:v>4.5649914520876296</c:v>
                </c:pt>
                <c:pt idx="99">
                  <c:v>4.5672851359858759</c:v>
                </c:pt>
                <c:pt idx="100">
                  <c:v>4.5279482518696614</c:v>
                </c:pt>
                <c:pt idx="101">
                  <c:v>4.5297413305431329</c:v>
                </c:pt>
                <c:pt idx="102">
                  <c:v>4.484266205937594</c:v>
                </c:pt>
                <c:pt idx="103">
                  <c:v>4.3801091665836838</c:v>
                </c:pt>
                <c:pt idx="104">
                  <c:v>4.4739945517478041</c:v>
                </c:pt>
                <c:pt idx="105">
                  <c:v>4.4376290288957483</c:v>
                </c:pt>
                <c:pt idx="106">
                  <c:v>4.6627615040434574</c:v>
                </c:pt>
                <c:pt idx="107">
                  <c:v>4.7184039380482972</c:v>
                </c:pt>
                <c:pt idx="108">
                  <c:v>4.4398054984226381</c:v>
                </c:pt>
                <c:pt idx="109">
                  <c:v>4.5819315067323538</c:v>
                </c:pt>
                <c:pt idx="110">
                  <c:v>4.4509475586078846</c:v>
                </c:pt>
                <c:pt idx="111">
                  <c:v>4.3335730075060122</c:v>
                </c:pt>
                <c:pt idx="112">
                  <c:v>4.394724795945419</c:v>
                </c:pt>
                <c:pt idx="113">
                  <c:v>4.3029629337685327</c:v>
                </c:pt>
                <c:pt idx="114">
                  <c:v>4.178927750861595</c:v>
                </c:pt>
                <c:pt idx="115">
                  <c:v>4.30290835542477</c:v>
                </c:pt>
                <c:pt idx="116">
                  <c:v>4.1343673499076026</c:v>
                </c:pt>
                <c:pt idx="117">
                  <c:v>4.1443990888451756</c:v>
                </c:pt>
                <c:pt idx="118">
                  <c:v>4.2103486994528083</c:v>
                </c:pt>
                <c:pt idx="119">
                  <c:v>4.0972463528257483</c:v>
                </c:pt>
                <c:pt idx="120">
                  <c:v>3.749049950701048</c:v>
                </c:pt>
                <c:pt idx="121">
                  <c:v>3.6353285169701546</c:v>
                </c:pt>
                <c:pt idx="122">
                  <c:v>3.440878086065887</c:v>
                </c:pt>
                <c:pt idx="123">
                  <c:v>3.3060625979376601</c:v>
                </c:pt>
                <c:pt idx="124">
                  <c:v>3.2562633485595587</c:v>
                </c:pt>
                <c:pt idx="125">
                  <c:v>3.0954919395138831</c:v>
                </c:pt>
                <c:pt idx="126">
                  <c:v>3.023248409177139</c:v>
                </c:pt>
                <c:pt idx="127">
                  <c:v>2.9854467849153825</c:v>
                </c:pt>
                <c:pt idx="128">
                  <c:v>2.9822035010963539</c:v>
                </c:pt>
                <c:pt idx="129">
                  <c:v>2.8885268052497306</c:v>
                </c:pt>
                <c:pt idx="130">
                  <c:v>2.850663836047969</c:v>
                </c:pt>
                <c:pt idx="131">
                  <c:v>2.7797887655811873</c:v>
                </c:pt>
                <c:pt idx="132">
                  <c:v>2.6513473778534262</c:v>
                </c:pt>
                <c:pt idx="133">
                  <c:v>2.6160125220671571</c:v>
                </c:pt>
                <c:pt idx="134">
                  <c:v>2.5160184611559018</c:v>
                </c:pt>
                <c:pt idx="135">
                  <c:v>2.4102674215612234</c:v>
                </c:pt>
                <c:pt idx="136">
                  <c:v>2.4146561194616236</c:v>
                </c:pt>
                <c:pt idx="137">
                  <c:v>2.3839508186784553</c:v>
                </c:pt>
                <c:pt idx="138">
                  <c:v>2.3029881816212598</c:v>
                </c:pt>
                <c:pt idx="139">
                  <c:v>2.289075853166425</c:v>
                </c:pt>
                <c:pt idx="140">
                  <c:v>2.257438250182497</c:v>
                </c:pt>
                <c:pt idx="141">
                  <c:v>2.1941816919457389</c:v>
                </c:pt>
                <c:pt idx="142">
                  <c:v>2.1865780818762652</c:v>
                </c:pt>
                <c:pt idx="143">
                  <c:v>2.1571919145946628</c:v>
                </c:pt>
                <c:pt idx="144">
                  <c:v>2.0571412874278914</c:v>
                </c:pt>
                <c:pt idx="145">
                  <c:v>2.0375238707320182</c:v>
                </c:pt>
                <c:pt idx="146">
                  <c:v>1.9755587283639489</c:v>
                </c:pt>
                <c:pt idx="147">
                  <c:v>1.9160956331540906</c:v>
                </c:pt>
                <c:pt idx="148">
                  <c:v>1.9141133798392145</c:v>
                </c:pt>
                <c:pt idx="149">
                  <c:v>1.8573921090109669</c:v>
                </c:pt>
                <c:pt idx="150">
                  <c:v>1.8301351745725796</c:v>
                </c:pt>
                <c:pt idx="151">
                  <c:v>1.8100821652859957</c:v>
                </c:pt>
                <c:pt idx="152">
                  <c:v>1.8205418164422642</c:v>
                </c:pt>
                <c:pt idx="153">
                  <c:v>1.7774876585103476</c:v>
                </c:pt>
                <c:pt idx="154">
                  <c:v>1.7755927124012263</c:v>
                </c:pt>
                <c:pt idx="155">
                  <c:v>1.7686896209373837</c:v>
                </c:pt>
                <c:pt idx="156">
                  <c:v>1.7306754291344</c:v>
                </c:pt>
                <c:pt idx="157">
                  <c:v>1.7339380897271812</c:v>
                </c:pt>
                <c:pt idx="158">
                  <c:v>1.6865012239252235</c:v>
                </c:pt>
                <c:pt idx="159">
                  <c:v>1.6526435815133911</c:v>
                </c:pt>
                <c:pt idx="160">
                  <c:v>1.6576385274643446</c:v>
                </c:pt>
                <c:pt idx="161">
                  <c:v>1.63358617902319</c:v>
                </c:pt>
                <c:pt idx="162">
                  <c:v>1.6220379679369195</c:v>
                </c:pt>
                <c:pt idx="163">
                  <c:v>1.6197176488953982</c:v>
                </c:pt>
                <c:pt idx="164">
                  <c:v>1.6131709257345701</c:v>
                </c:pt>
                <c:pt idx="165">
                  <c:v>1.5882601640512732</c:v>
                </c:pt>
                <c:pt idx="166">
                  <c:v>1.6011878796091419</c:v>
                </c:pt>
                <c:pt idx="167">
                  <c:v>1.5982862646740479</c:v>
                </c:pt>
                <c:pt idx="168">
                  <c:v>1.5565693742632711</c:v>
                </c:pt>
                <c:pt idx="169">
                  <c:v>1.5623148830010127</c:v>
                </c:pt>
                <c:pt idx="170">
                  <c:v>1.5516264499372558</c:v>
                </c:pt>
                <c:pt idx="171">
                  <c:v>1.5375546262792721</c:v>
                </c:pt>
                <c:pt idx="172">
                  <c:v>1.531790931949411</c:v>
                </c:pt>
                <c:pt idx="173">
                  <c:v>1.5210855821387521</c:v>
                </c:pt>
                <c:pt idx="174">
                  <c:v>1.5229717875297728</c:v>
                </c:pt>
                <c:pt idx="175">
                  <c:v>1.5368954982337508</c:v>
                </c:pt>
                <c:pt idx="176">
                  <c:v>1.5492780935045816</c:v>
                </c:pt>
                <c:pt idx="177">
                  <c:v>1.5446370370835991</c:v>
                </c:pt>
                <c:pt idx="178">
                  <c:v>1.5556515566381179</c:v>
                </c:pt>
                <c:pt idx="179">
                  <c:v>1.5562312578582522</c:v>
                </c:pt>
                <c:pt idx="180">
                  <c:v>1.5335928212718053</c:v>
                </c:pt>
                <c:pt idx="181">
                  <c:v>1.5346444635170846</c:v>
                </c:pt>
                <c:pt idx="182">
                  <c:v>1.5390409673348551</c:v>
                </c:pt>
                <c:pt idx="183">
                  <c:v>1.5279935407095655</c:v>
                </c:pt>
                <c:pt idx="184">
                  <c:v>1.523306797050002</c:v>
                </c:pt>
                <c:pt idx="185">
                  <c:v>1.5256267972357251</c:v>
                </c:pt>
                <c:pt idx="186">
                  <c:v>1.5228731003042544</c:v>
                </c:pt>
                <c:pt idx="187">
                  <c:v>1.5289060982163054</c:v>
                </c:pt>
                <c:pt idx="188">
                  <c:v>1.5578547349977887</c:v>
                </c:pt>
                <c:pt idx="189">
                  <c:v>1.5515958331240745</c:v>
                </c:pt>
                <c:pt idx="190">
                  <c:v>1.5678224206952776</c:v>
                </c:pt>
                <c:pt idx="191">
                  <c:v>1.5810202979465713</c:v>
                </c:pt>
                <c:pt idx="192">
                  <c:v>1.5717273214651761</c:v>
                </c:pt>
                <c:pt idx="193">
                  <c:v>1.5685663867053139</c:v>
                </c:pt>
                <c:pt idx="194">
                  <c:v>1.5546859283356127</c:v>
                </c:pt>
                <c:pt idx="195">
                  <c:v>1.5445837277828434</c:v>
                </c:pt>
                <c:pt idx="196">
                  <c:v>1.5551424262113398</c:v>
                </c:pt>
                <c:pt idx="197">
                  <c:v>1.5555954090348767</c:v>
                </c:pt>
                <c:pt idx="198">
                  <c:v>1.5515653814498063</c:v>
                </c:pt>
                <c:pt idx="199">
                  <c:v>1.5615136666019487</c:v>
                </c:pt>
                <c:pt idx="200">
                  <c:v>1.5952495501453168</c:v>
                </c:pt>
                <c:pt idx="201">
                  <c:v>1.5959822839580973</c:v>
                </c:pt>
                <c:pt idx="202">
                  <c:v>1.6041672745745412</c:v>
                </c:pt>
                <c:pt idx="203">
                  <c:v>1.6335075059771751</c:v>
                </c:pt>
                <c:pt idx="204">
                  <c:v>1.6455965967943189</c:v>
                </c:pt>
                <c:pt idx="205">
                  <c:v>1.6483501786754677</c:v>
                </c:pt>
                <c:pt idx="206">
                  <c:v>1.6467972971010616</c:v>
                </c:pt>
                <c:pt idx="207">
                  <c:v>1.591497988566589</c:v>
                </c:pt>
                <c:pt idx="208">
                  <c:v>1.5901938078548699</c:v>
                </c:pt>
                <c:pt idx="209">
                  <c:v>1.555669051790614</c:v>
                </c:pt>
                <c:pt idx="210">
                  <c:v>1.5221603084729443</c:v>
                </c:pt>
                <c:pt idx="211">
                  <c:v>1.5288658222448304</c:v>
                </c:pt>
                <c:pt idx="212">
                  <c:v>1.5355746138276358</c:v>
                </c:pt>
                <c:pt idx="213">
                  <c:v>1.5340403970687282</c:v>
                </c:pt>
                <c:pt idx="214">
                  <c:v>1.5375273620808643</c:v>
                </c:pt>
                <c:pt idx="215">
                  <c:v>1.543542225590073</c:v>
                </c:pt>
                <c:pt idx="216">
                  <c:v>1.4981571450036679</c:v>
                </c:pt>
                <c:pt idx="217">
                  <c:v>1.4998267463612889</c:v>
                </c:pt>
                <c:pt idx="218">
                  <c:v>1.501245819941174</c:v>
                </c:pt>
                <c:pt idx="219">
                  <c:v>1.4897022372907476</c:v>
                </c:pt>
                <c:pt idx="220">
                  <c:v>1.4845546278274098</c:v>
                </c:pt>
                <c:pt idx="221">
                  <c:v>1.4897178453556623</c:v>
                </c:pt>
                <c:pt idx="222">
                  <c:v>1.4853318069699153</c:v>
                </c:pt>
                <c:pt idx="223">
                  <c:v>1.4978471927162367</c:v>
                </c:pt>
                <c:pt idx="224">
                  <c:v>1.5145642917920124</c:v>
                </c:pt>
                <c:pt idx="225">
                  <c:v>1.5083532651725042</c:v>
                </c:pt>
                <c:pt idx="226">
                  <c:v>1.5196423715678213</c:v>
                </c:pt>
                <c:pt idx="227">
                  <c:v>1.5192811164777795</c:v>
                </c:pt>
                <c:pt idx="228">
                  <c:v>1.4897248417975615</c:v>
                </c:pt>
                <c:pt idx="229">
                  <c:v>1.5122193966571342</c:v>
                </c:pt>
                <c:pt idx="230">
                  <c:v>1.5257357968807281</c:v>
                </c:pt>
                <c:pt idx="231">
                  <c:v>1.5304276058884136</c:v>
                </c:pt>
                <c:pt idx="232">
                  <c:v>1.560272803145849</c:v>
                </c:pt>
                <c:pt idx="233">
                  <c:v>1.6224385179662859</c:v>
                </c:pt>
                <c:pt idx="234">
                  <c:v>1.6741708866797873</c:v>
                </c:pt>
                <c:pt idx="235">
                  <c:v>1.6802126972799047</c:v>
                </c:pt>
                <c:pt idx="236">
                  <c:v>1.6891172452587593</c:v>
                </c:pt>
                <c:pt idx="237">
                  <c:v>1.6384834346777197</c:v>
                </c:pt>
                <c:pt idx="238">
                  <c:v>1.6119265769785702</c:v>
                </c:pt>
                <c:pt idx="239">
                  <c:v>1.6019525728791431</c:v>
                </c:pt>
                <c:pt idx="240">
                  <c:v>1.5824370964899965</c:v>
                </c:pt>
                <c:pt idx="241">
                  <c:v>1.5956132922412081</c:v>
                </c:pt>
                <c:pt idx="242">
                  <c:v>1.6071645643482744</c:v>
                </c:pt>
                <c:pt idx="243">
                  <c:v>1.6149941968908481</c:v>
                </c:pt>
                <c:pt idx="244">
                  <c:v>1.6070006683669746</c:v>
                </c:pt>
                <c:pt idx="245">
                  <c:v>1.6006907703809508</c:v>
                </c:pt>
                <c:pt idx="246">
                  <c:v>1.5991051168580612</c:v>
                </c:pt>
                <c:pt idx="247">
                  <c:v>1.6026099391407331</c:v>
                </c:pt>
                <c:pt idx="248">
                  <c:v>1.6268217692836051</c:v>
                </c:pt>
                <c:pt idx="249">
                  <c:v>1.6255477716455597</c:v>
                </c:pt>
                <c:pt idx="250">
                  <c:v>1.6369969386496688</c:v>
                </c:pt>
                <c:pt idx="251">
                  <c:v>1.640079851104707</c:v>
                </c:pt>
                <c:pt idx="252">
                  <c:v>1.6068173424299648</c:v>
                </c:pt>
                <c:pt idx="253">
                  <c:v>1.6255089866405785</c:v>
                </c:pt>
                <c:pt idx="254">
                  <c:v>1.6373864604569923</c:v>
                </c:pt>
                <c:pt idx="255">
                  <c:v>1.6368170941272886</c:v>
                </c:pt>
                <c:pt idx="256">
                  <c:v>1.6331833097133539</c:v>
                </c:pt>
                <c:pt idx="257">
                  <c:v>1.6313278600538983</c:v>
                </c:pt>
                <c:pt idx="258">
                  <c:v>1.6273206410252001</c:v>
                </c:pt>
                <c:pt idx="259">
                  <c:v>1.6295165301700745</c:v>
                </c:pt>
                <c:pt idx="260">
                  <c:v>1.6657736088585988</c:v>
                </c:pt>
                <c:pt idx="261">
                  <c:v>1.6853618271257345</c:v>
                </c:pt>
                <c:pt idx="262">
                  <c:v>1.6800364773872665</c:v>
                </c:pt>
                <c:pt idx="263">
                  <c:v>1.6939301409502705</c:v>
                </c:pt>
                <c:pt idx="264">
                  <c:v>1.6752592517275711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F-425E-9ADE-7169FC8D7B38}"/>
            </c:ext>
          </c:extLst>
        </c:ser>
        <c:ser>
          <c:idx val="1"/>
          <c:order val="1"/>
          <c:tx>
            <c:strRef>
              <c:f>money!$O$6</c:f>
              <c:strCache>
                <c:ptCount val="1"/>
                <c:pt idx="0">
                  <c:v>M2/MB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money!$M$7:$M$271</c:f>
              <c:numCache>
                <c:formatCode>mmm\-yy</c:formatCode>
                <c:ptCount val="265"/>
                <c:pt idx="0">
                  <c:v>37712</c:v>
                </c:pt>
                <c:pt idx="1">
                  <c:v>37742</c:v>
                </c:pt>
                <c:pt idx="2">
                  <c:v>37773</c:v>
                </c:pt>
                <c:pt idx="3">
                  <c:v>37803</c:v>
                </c:pt>
                <c:pt idx="4">
                  <c:v>37834</c:v>
                </c:pt>
                <c:pt idx="5">
                  <c:v>37865</c:v>
                </c:pt>
                <c:pt idx="6">
                  <c:v>37895</c:v>
                </c:pt>
                <c:pt idx="7">
                  <c:v>37926</c:v>
                </c:pt>
                <c:pt idx="8">
                  <c:v>37956</c:v>
                </c:pt>
                <c:pt idx="9">
                  <c:v>37987</c:v>
                </c:pt>
                <c:pt idx="10">
                  <c:v>38018</c:v>
                </c:pt>
                <c:pt idx="11">
                  <c:v>38047</c:v>
                </c:pt>
                <c:pt idx="12">
                  <c:v>38078</c:v>
                </c:pt>
                <c:pt idx="13">
                  <c:v>38108</c:v>
                </c:pt>
                <c:pt idx="14">
                  <c:v>38139</c:v>
                </c:pt>
                <c:pt idx="15">
                  <c:v>38169</c:v>
                </c:pt>
                <c:pt idx="16">
                  <c:v>38200</c:v>
                </c:pt>
                <c:pt idx="17">
                  <c:v>38231</c:v>
                </c:pt>
                <c:pt idx="18">
                  <c:v>38261</c:v>
                </c:pt>
                <c:pt idx="19">
                  <c:v>38292</c:v>
                </c:pt>
                <c:pt idx="20">
                  <c:v>38322</c:v>
                </c:pt>
                <c:pt idx="21">
                  <c:v>38353</c:v>
                </c:pt>
                <c:pt idx="22">
                  <c:v>38384</c:v>
                </c:pt>
                <c:pt idx="23">
                  <c:v>38412</c:v>
                </c:pt>
                <c:pt idx="24">
                  <c:v>38443</c:v>
                </c:pt>
                <c:pt idx="25">
                  <c:v>38473</c:v>
                </c:pt>
                <c:pt idx="26">
                  <c:v>38504</c:v>
                </c:pt>
                <c:pt idx="27">
                  <c:v>38534</c:v>
                </c:pt>
                <c:pt idx="28">
                  <c:v>38565</c:v>
                </c:pt>
                <c:pt idx="29">
                  <c:v>38596</c:v>
                </c:pt>
                <c:pt idx="30">
                  <c:v>38626</c:v>
                </c:pt>
                <c:pt idx="31">
                  <c:v>38657</c:v>
                </c:pt>
                <c:pt idx="32">
                  <c:v>38687</c:v>
                </c:pt>
                <c:pt idx="33">
                  <c:v>38718</c:v>
                </c:pt>
                <c:pt idx="34">
                  <c:v>38749</c:v>
                </c:pt>
                <c:pt idx="35">
                  <c:v>38777</c:v>
                </c:pt>
                <c:pt idx="36">
                  <c:v>38808</c:v>
                </c:pt>
                <c:pt idx="37">
                  <c:v>38838</c:v>
                </c:pt>
                <c:pt idx="38">
                  <c:v>38869</c:v>
                </c:pt>
                <c:pt idx="39">
                  <c:v>38899</c:v>
                </c:pt>
                <c:pt idx="40">
                  <c:v>38930</c:v>
                </c:pt>
                <c:pt idx="41">
                  <c:v>38961</c:v>
                </c:pt>
                <c:pt idx="42">
                  <c:v>38991</c:v>
                </c:pt>
                <c:pt idx="43">
                  <c:v>39022</c:v>
                </c:pt>
                <c:pt idx="44">
                  <c:v>39052</c:v>
                </c:pt>
                <c:pt idx="45">
                  <c:v>39083</c:v>
                </c:pt>
                <c:pt idx="46">
                  <c:v>39114</c:v>
                </c:pt>
                <c:pt idx="47">
                  <c:v>39142</c:v>
                </c:pt>
                <c:pt idx="48">
                  <c:v>39173</c:v>
                </c:pt>
                <c:pt idx="49">
                  <c:v>39203</c:v>
                </c:pt>
                <c:pt idx="50">
                  <c:v>39234</c:v>
                </c:pt>
                <c:pt idx="51">
                  <c:v>39264</c:v>
                </c:pt>
                <c:pt idx="52">
                  <c:v>39295</c:v>
                </c:pt>
                <c:pt idx="53">
                  <c:v>39326</c:v>
                </c:pt>
                <c:pt idx="54">
                  <c:v>39356</c:v>
                </c:pt>
                <c:pt idx="55">
                  <c:v>39387</c:v>
                </c:pt>
                <c:pt idx="56">
                  <c:v>39417</c:v>
                </c:pt>
                <c:pt idx="57">
                  <c:v>39448</c:v>
                </c:pt>
                <c:pt idx="58">
                  <c:v>39479</c:v>
                </c:pt>
                <c:pt idx="59">
                  <c:v>39508</c:v>
                </c:pt>
                <c:pt idx="60">
                  <c:v>39539</c:v>
                </c:pt>
                <c:pt idx="61">
                  <c:v>39569</c:v>
                </c:pt>
                <c:pt idx="62">
                  <c:v>39600</c:v>
                </c:pt>
                <c:pt idx="63">
                  <c:v>39630</c:v>
                </c:pt>
                <c:pt idx="64">
                  <c:v>39661</c:v>
                </c:pt>
                <c:pt idx="65">
                  <c:v>39692</c:v>
                </c:pt>
                <c:pt idx="66">
                  <c:v>39722</c:v>
                </c:pt>
                <c:pt idx="67">
                  <c:v>39753</c:v>
                </c:pt>
                <c:pt idx="68">
                  <c:v>39783</c:v>
                </c:pt>
                <c:pt idx="69">
                  <c:v>39814</c:v>
                </c:pt>
                <c:pt idx="70">
                  <c:v>39845</c:v>
                </c:pt>
                <c:pt idx="71">
                  <c:v>39873</c:v>
                </c:pt>
                <c:pt idx="72">
                  <c:v>39904</c:v>
                </c:pt>
                <c:pt idx="73">
                  <c:v>39934</c:v>
                </c:pt>
                <c:pt idx="74">
                  <c:v>39965</c:v>
                </c:pt>
                <c:pt idx="75">
                  <c:v>39995</c:v>
                </c:pt>
                <c:pt idx="76">
                  <c:v>40026</c:v>
                </c:pt>
                <c:pt idx="77">
                  <c:v>40057</c:v>
                </c:pt>
                <c:pt idx="78">
                  <c:v>40087</c:v>
                </c:pt>
                <c:pt idx="79">
                  <c:v>40118</c:v>
                </c:pt>
                <c:pt idx="80">
                  <c:v>40148</c:v>
                </c:pt>
                <c:pt idx="81">
                  <c:v>40179</c:v>
                </c:pt>
                <c:pt idx="82">
                  <c:v>40210</c:v>
                </c:pt>
                <c:pt idx="83">
                  <c:v>40238</c:v>
                </c:pt>
                <c:pt idx="84">
                  <c:v>40269</c:v>
                </c:pt>
                <c:pt idx="85">
                  <c:v>40299</c:v>
                </c:pt>
                <c:pt idx="86">
                  <c:v>40330</c:v>
                </c:pt>
                <c:pt idx="87">
                  <c:v>40360</c:v>
                </c:pt>
                <c:pt idx="88">
                  <c:v>40391</c:v>
                </c:pt>
                <c:pt idx="89">
                  <c:v>40422</c:v>
                </c:pt>
                <c:pt idx="90">
                  <c:v>40452</c:v>
                </c:pt>
                <c:pt idx="91">
                  <c:v>40483</c:v>
                </c:pt>
                <c:pt idx="92">
                  <c:v>40513</c:v>
                </c:pt>
                <c:pt idx="93">
                  <c:v>40544</c:v>
                </c:pt>
                <c:pt idx="94">
                  <c:v>40575</c:v>
                </c:pt>
                <c:pt idx="95">
                  <c:v>40603</c:v>
                </c:pt>
                <c:pt idx="96">
                  <c:v>40634</c:v>
                </c:pt>
                <c:pt idx="97">
                  <c:v>40664</c:v>
                </c:pt>
                <c:pt idx="98">
                  <c:v>40695</c:v>
                </c:pt>
                <c:pt idx="99">
                  <c:v>40725</c:v>
                </c:pt>
                <c:pt idx="100">
                  <c:v>40756</c:v>
                </c:pt>
                <c:pt idx="101">
                  <c:v>40787</c:v>
                </c:pt>
                <c:pt idx="102">
                  <c:v>40817</c:v>
                </c:pt>
                <c:pt idx="103">
                  <c:v>40848</c:v>
                </c:pt>
                <c:pt idx="104">
                  <c:v>40878</c:v>
                </c:pt>
                <c:pt idx="105">
                  <c:v>40909</c:v>
                </c:pt>
                <c:pt idx="106">
                  <c:v>40940</c:v>
                </c:pt>
                <c:pt idx="107">
                  <c:v>40969</c:v>
                </c:pt>
                <c:pt idx="108">
                  <c:v>41000</c:v>
                </c:pt>
                <c:pt idx="109">
                  <c:v>41030</c:v>
                </c:pt>
                <c:pt idx="110">
                  <c:v>41061</c:v>
                </c:pt>
                <c:pt idx="111">
                  <c:v>41091</c:v>
                </c:pt>
                <c:pt idx="112">
                  <c:v>41122</c:v>
                </c:pt>
                <c:pt idx="113">
                  <c:v>41153</c:v>
                </c:pt>
                <c:pt idx="114">
                  <c:v>41183</c:v>
                </c:pt>
                <c:pt idx="115">
                  <c:v>41214</c:v>
                </c:pt>
                <c:pt idx="116">
                  <c:v>41244</c:v>
                </c:pt>
                <c:pt idx="117">
                  <c:v>41275</c:v>
                </c:pt>
                <c:pt idx="118">
                  <c:v>41306</c:v>
                </c:pt>
                <c:pt idx="119">
                  <c:v>41334</c:v>
                </c:pt>
                <c:pt idx="120">
                  <c:v>41365</c:v>
                </c:pt>
                <c:pt idx="121">
                  <c:v>41395</c:v>
                </c:pt>
                <c:pt idx="122">
                  <c:v>41426</c:v>
                </c:pt>
                <c:pt idx="123">
                  <c:v>41456</c:v>
                </c:pt>
                <c:pt idx="124">
                  <c:v>41487</c:v>
                </c:pt>
                <c:pt idx="125">
                  <c:v>41518</c:v>
                </c:pt>
                <c:pt idx="126">
                  <c:v>41548</c:v>
                </c:pt>
                <c:pt idx="127">
                  <c:v>41579</c:v>
                </c:pt>
                <c:pt idx="128">
                  <c:v>41609</c:v>
                </c:pt>
                <c:pt idx="129">
                  <c:v>41640</c:v>
                </c:pt>
                <c:pt idx="130">
                  <c:v>41671</c:v>
                </c:pt>
                <c:pt idx="131">
                  <c:v>41699</c:v>
                </c:pt>
                <c:pt idx="132">
                  <c:v>41730</c:v>
                </c:pt>
                <c:pt idx="133">
                  <c:v>41760</c:v>
                </c:pt>
                <c:pt idx="134">
                  <c:v>41791</c:v>
                </c:pt>
                <c:pt idx="135">
                  <c:v>41821</c:v>
                </c:pt>
                <c:pt idx="136">
                  <c:v>41852</c:v>
                </c:pt>
                <c:pt idx="137">
                  <c:v>41883</c:v>
                </c:pt>
                <c:pt idx="138">
                  <c:v>41913</c:v>
                </c:pt>
                <c:pt idx="139">
                  <c:v>41944</c:v>
                </c:pt>
                <c:pt idx="140">
                  <c:v>41974</c:v>
                </c:pt>
                <c:pt idx="141">
                  <c:v>42005</c:v>
                </c:pt>
                <c:pt idx="142">
                  <c:v>42036</c:v>
                </c:pt>
                <c:pt idx="143">
                  <c:v>42064</c:v>
                </c:pt>
                <c:pt idx="144">
                  <c:v>42095</c:v>
                </c:pt>
                <c:pt idx="145">
                  <c:v>42125</c:v>
                </c:pt>
                <c:pt idx="146">
                  <c:v>42156</c:v>
                </c:pt>
                <c:pt idx="147">
                  <c:v>42186</c:v>
                </c:pt>
                <c:pt idx="148">
                  <c:v>42217</c:v>
                </c:pt>
                <c:pt idx="149">
                  <c:v>42248</c:v>
                </c:pt>
                <c:pt idx="150">
                  <c:v>42278</c:v>
                </c:pt>
                <c:pt idx="151">
                  <c:v>42309</c:v>
                </c:pt>
                <c:pt idx="152">
                  <c:v>42339</c:v>
                </c:pt>
                <c:pt idx="153">
                  <c:v>42370</c:v>
                </c:pt>
                <c:pt idx="154">
                  <c:v>42401</c:v>
                </c:pt>
                <c:pt idx="155">
                  <c:v>42430</c:v>
                </c:pt>
                <c:pt idx="156">
                  <c:v>42461</c:v>
                </c:pt>
                <c:pt idx="157">
                  <c:v>42491</c:v>
                </c:pt>
                <c:pt idx="158">
                  <c:v>42522</c:v>
                </c:pt>
                <c:pt idx="159">
                  <c:v>42552</c:v>
                </c:pt>
                <c:pt idx="160">
                  <c:v>42583</c:v>
                </c:pt>
                <c:pt idx="161">
                  <c:v>42614</c:v>
                </c:pt>
                <c:pt idx="162">
                  <c:v>42644</c:v>
                </c:pt>
                <c:pt idx="163">
                  <c:v>42675</c:v>
                </c:pt>
                <c:pt idx="164">
                  <c:v>42705</c:v>
                </c:pt>
                <c:pt idx="165">
                  <c:v>42736</c:v>
                </c:pt>
                <c:pt idx="166">
                  <c:v>42767</c:v>
                </c:pt>
                <c:pt idx="167">
                  <c:v>42795</c:v>
                </c:pt>
                <c:pt idx="168">
                  <c:v>42826</c:v>
                </c:pt>
                <c:pt idx="169">
                  <c:v>42856</c:v>
                </c:pt>
                <c:pt idx="170">
                  <c:v>42887</c:v>
                </c:pt>
                <c:pt idx="171">
                  <c:v>42917</c:v>
                </c:pt>
                <c:pt idx="172">
                  <c:v>42948</c:v>
                </c:pt>
                <c:pt idx="173">
                  <c:v>42979</c:v>
                </c:pt>
                <c:pt idx="174">
                  <c:v>43009</c:v>
                </c:pt>
                <c:pt idx="175">
                  <c:v>43040</c:v>
                </c:pt>
                <c:pt idx="176">
                  <c:v>43070</c:v>
                </c:pt>
                <c:pt idx="177">
                  <c:v>43101</c:v>
                </c:pt>
                <c:pt idx="178">
                  <c:v>43132</c:v>
                </c:pt>
                <c:pt idx="179">
                  <c:v>43160</c:v>
                </c:pt>
                <c:pt idx="180">
                  <c:v>43191</c:v>
                </c:pt>
                <c:pt idx="181">
                  <c:v>43221</c:v>
                </c:pt>
                <c:pt idx="182">
                  <c:v>43252</c:v>
                </c:pt>
                <c:pt idx="183">
                  <c:v>43282</c:v>
                </c:pt>
                <c:pt idx="184">
                  <c:v>43313</c:v>
                </c:pt>
                <c:pt idx="185">
                  <c:v>43344</c:v>
                </c:pt>
                <c:pt idx="186">
                  <c:v>43374</c:v>
                </c:pt>
                <c:pt idx="187">
                  <c:v>43405</c:v>
                </c:pt>
                <c:pt idx="188">
                  <c:v>43435</c:v>
                </c:pt>
                <c:pt idx="189">
                  <c:v>43466</c:v>
                </c:pt>
                <c:pt idx="190">
                  <c:v>43497</c:v>
                </c:pt>
                <c:pt idx="191">
                  <c:v>43525</c:v>
                </c:pt>
                <c:pt idx="192">
                  <c:v>43556</c:v>
                </c:pt>
                <c:pt idx="193">
                  <c:v>43586</c:v>
                </c:pt>
                <c:pt idx="194">
                  <c:v>43617</c:v>
                </c:pt>
                <c:pt idx="195">
                  <c:v>43647</c:v>
                </c:pt>
                <c:pt idx="196">
                  <c:v>43678</c:v>
                </c:pt>
                <c:pt idx="197">
                  <c:v>43709</c:v>
                </c:pt>
                <c:pt idx="198">
                  <c:v>43739</c:v>
                </c:pt>
                <c:pt idx="199">
                  <c:v>43770</c:v>
                </c:pt>
                <c:pt idx="200">
                  <c:v>43800</c:v>
                </c:pt>
                <c:pt idx="201">
                  <c:v>43831</c:v>
                </c:pt>
                <c:pt idx="202">
                  <c:v>43862</c:v>
                </c:pt>
                <c:pt idx="203">
                  <c:v>43891</c:v>
                </c:pt>
                <c:pt idx="204">
                  <c:v>43922</c:v>
                </c:pt>
                <c:pt idx="205">
                  <c:v>43952</c:v>
                </c:pt>
                <c:pt idx="206">
                  <c:v>43983</c:v>
                </c:pt>
                <c:pt idx="207">
                  <c:v>44013</c:v>
                </c:pt>
                <c:pt idx="208">
                  <c:v>44044</c:v>
                </c:pt>
                <c:pt idx="209">
                  <c:v>44075</c:v>
                </c:pt>
                <c:pt idx="210">
                  <c:v>44105</c:v>
                </c:pt>
                <c:pt idx="211">
                  <c:v>44136</c:v>
                </c:pt>
                <c:pt idx="212">
                  <c:v>44166</c:v>
                </c:pt>
                <c:pt idx="213">
                  <c:v>44197</c:v>
                </c:pt>
                <c:pt idx="214">
                  <c:v>44228</c:v>
                </c:pt>
                <c:pt idx="215">
                  <c:v>44256</c:v>
                </c:pt>
                <c:pt idx="216">
                  <c:v>44287</c:v>
                </c:pt>
                <c:pt idx="217">
                  <c:v>44317</c:v>
                </c:pt>
                <c:pt idx="218">
                  <c:v>44348</c:v>
                </c:pt>
                <c:pt idx="219">
                  <c:v>44378</c:v>
                </c:pt>
                <c:pt idx="220">
                  <c:v>44409</c:v>
                </c:pt>
                <c:pt idx="221">
                  <c:v>44440</c:v>
                </c:pt>
                <c:pt idx="222">
                  <c:v>44470</c:v>
                </c:pt>
                <c:pt idx="223">
                  <c:v>44501</c:v>
                </c:pt>
                <c:pt idx="224">
                  <c:v>44531</c:v>
                </c:pt>
                <c:pt idx="225">
                  <c:v>44562</c:v>
                </c:pt>
                <c:pt idx="226">
                  <c:v>44593</c:v>
                </c:pt>
                <c:pt idx="227">
                  <c:v>44621</c:v>
                </c:pt>
                <c:pt idx="228">
                  <c:v>44652</c:v>
                </c:pt>
                <c:pt idx="229">
                  <c:v>44682</c:v>
                </c:pt>
                <c:pt idx="230">
                  <c:v>44713</c:v>
                </c:pt>
                <c:pt idx="231">
                  <c:v>44743</c:v>
                </c:pt>
                <c:pt idx="232">
                  <c:v>44774</c:v>
                </c:pt>
                <c:pt idx="233">
                  <c:v>44805</c:v>
                </c:pt>
                <c:pt idx="234">
                  <c:v>44835</c:v>
                </c:pt>
                <c:pt idx="235">
                  <c:v>44866</c:v>
                </c:pt>
                <c:pt idx="236">
                  <c:v>44896</c:v>
                </c:pt>
                <c:pt idx="237">
                  <c:v>44927</c:v>
                </c:pt>
                <c:pt idx="238">
                  <c:v>44958</c:v>
                </c:pt>
                <c:pt idx="239">
                  <c:v>44986</c:v>
                </c:pt>
                <c:pt idx="240">
                  <c:v>45017</c:v>
                </c:pt>
                <c:pt idx="241">
                  <c:v>45047</c:v>
                </c:pt>
                <c:pt idx="242">
                  <c:v>45078</c:v>
                </c:pt>
                <c:pt idx="243">
                  <c:v>45108</c:v>
                </c:pt>
                <c:pt idx="244">
                  <c:v>45139</c:v>
                </c:pt>
                <c:pt idx="245">
                  <c:v>45170</c:v>
                </c:pt>
                <c:pt idx="246">
                  <c:v>45200</c:v>
                </c:pt>
                <c:pt idx="247">
                  <c:v>45231</c:v>
                </c:pt>
                <c:pt idx="248">
                  <c:v>45261</c:v>
                </c:pt>
                <c:pt idx="249">
                  <c:v>45292</c:v>
                </c:pt>
                <c:pt idx="250">
                  <c:v>45323</c:v>
                </c:pt>
                <c:pt idx="251">
                  <c:v>45352</c:v>
                </c:pt>
                <c:pt idx="252">
                  <c:v>45383</c:v>
                </c:pt>
                <c:pt idx="253">
                  <c:v>45413</c:v>
                </c:pt>
                <c:pt idx="254">
                  <c:v>45444</c:v>
                </c:pt>
                <c:pt idx="255">
                  <c:v>45474</c:v>
                </c:pt>
                <c:pt idx="256">
                  <c:v>45505</c:v>
                </c:pt>
                <c:pt idx="257">
                  <c:v>45536</c:v>
                </c:pt>
                <c:pt idx="258">
                  <c:v>45566</c:v>
                </c:pt>
                <c:pt idx="259">
                  <c:v>45597</c:v>
                </c:pt>
                <c:pt idx="260">
                  <c:v>45627</c:v>
                </c:pt>
                <c:pt idx="261">
                  <c:v>45658</c:v>
                </c:pt>
                <c:pt idx="262">
                  <c:v>45689</c:v>
                </c:pt>
                <c:pt idx="263">
                  <c:v>45717</c:v>
                </c:pt>
                <c:pt idx="264">
                  <c:v>45748</c:v>
                </c:pt>
              </c:numCache>
            </c:numRef>
          </c:cat>
          <c:val>
            <c:numRef>
              <c:f>money!$O$7:$O$271</c:f>
              <c:numCache>
                <c:formatCode>0.00</c:formatCode>
                <c:ptCount val="265"/>
                <c:pt idx="0">
                  <c:v>6.6641393674694349</c:v>
                </c:pt>
                <c:pt idx="1">
                  <c:v>6.6803700272409667</c:v>
                </c:pt>
                <c:pt idx="2">
                  <c:v>6.595308437261588</c:v>
                </c:pt>
                <c:pt idx="3">
                  <c:v>6.5740044752659061</c:v>
                </c:pt>
                <c:pt idx="4">
                  <c:v>6.5616242934585634</c:v>
                </c:pt>
                <c:pt idx="5">
                  <c:v>6.531168583040956</c:v>
                </c:pt>
                <c:pt idx="6">
                  <c:v>6.5209066313002468</c:v>
                </c:pt>
                <c:pt idx="7">
                  <c:v>6.4764520847031042</c:v>
                </c:pt>
                <c:pt idx="8">
                  <c:v>6.3496717646938441</c:v>
                </c:pt>
                <c:pt idx="9">
                  <c:v>6.3075720931949935</c:v>
                </c:pt>
                <c:pt idx="10">
                  <c:v>6.2909085019943181</c:v>
                </c:pt>
                <c:pt idx="11">
                  <c:v>6.313055959927417</c:v>
                </c:pt>
                <c:pt idx="12">
                  <c:v>6.3639430153339278</c:v>
                </c:pt>
                <c:pt idx="13">
                  <c:v>6.343531545636977</c:v>
                </c:pt>
                <c:pt idx="14">
                  <c:v>6.4260021603848054</c:v>
                </c:pt>
                <c:pt idx="15">
                  <c:v>6.3928936058854751</c:v>
                </c:pt>
                <c:pt idx="16">
                  <c:v>6.3866530097554195</c:v>
                </c:pt>
                <c:pt idx="17">
                  <c:v>6.3649793909146783</c:v>
                </c:pt>
                <c:pt idx="18">
                  <c:v>6.3846265036127479</c:v>
                </c:pt>
                <c:pt idx="19">
                  <c:v>6.3021621794549532</c:v>
                </c:pt>
                <c:pt idx="20">
                  <c:v>6.2161231468276048</c:v>
                </c:pt>
                <c:pt idx="21">
                  <c:v>6.1910065823270832</c:v>
                </c:pt>
                <c:pt idx="22">
                  <c:v>6.3277558029175056</c:v>
                </c:pt>
                <c:pt idx="23">
                  <c:v>6.3129816795235385</c:v>
                </c:pt>
                <c:pt idx="24">
                  <c:v>6.2885955853878919</c:v>
                </c:pt>
                <c:pt idx="25">
                  <c:v>6.2937104855197825</c:v>
                </c:pt>
                <c:pt idx="26">
                  <c:v>6.4189344678293789</c:v>
                </c:pt>
                <c:pt idx="27">
                  <c:v>6.4030216040329222</c:v>
                </c:pt>
                <c:pt idx="28">
                  <c:v>6.4157128674093036</c:v>
                </c:pt>
                <c:pt idx="29">
                  <c:v>6.3827021151320258</c:v>
                </c:pt>
                <c:pt idx="30">
                  <c:v>6.3267636649342975</c:v>
                </c:pt>
                <c:pt idx="31">
                  <c:v>6.3362853375983397</c:v>
                </c:pt>
                <c:pt idx="32">
                  <c:v>6.2716605364513391</c:v>
                </c:pt>
                <c:pt idx="33">
                  <c:v>6.210195073056016</c:v>
                </c:pt>
                <c:pt idx="34">
                  <c:v>6.315295428788323</c:v>
                </c:pt>
                <c:pt idx="35">
                  <c:v>6.4616152585444064</c:v>
                </c:pt>
                <c:pt idx="36">
                  <c:v>6.8828485613243755</c:v>
                </c:pt>
                <c:pt idx="37">
                  <c:v>7.5303078397920915</c:v>
                </c:pt>
                <c:pt idx="38">
                  <c:v>7.750670783797057</c:v>
                </c:pt>
                <c:pt idx="39">
                  <c:v>7.8253896025005245</c:v>
                </c:pt>
                <c:pt idx="40">
                  <c:v>8.0779048134608331</c:v>
                </c:pt>
                <c:pt idx="41">
                  <c:v>8.1433353264494173</c:v>
                </c:pt>
                <c:pt idx="42">
                  <c:v>8.084214781301279</c:v>
                </c:pt>
                <c:pt idx="43">
                  <c:v>8.2050505987225701</c:v>
                </c:pt>
                <c:pt idx="44">
                  <c:v>7.8901492708895233</c:v>
                </c:pt>
                <c:pt idx="45">
                  <c:v>7.9415518146999409</c:v>
                </c:pt>
                <c:pt idx="46">
                  <c:v>8.0869507349319338</c:v>
                </c:pt>
                <c:pt idx="47">
                  <c:v>8.0749291307229907</c:v>
                </c:pt>
                <c:pt idx="48">
                  <c:v>7.9335028374147072</c:v>
                </c:pt>
                <c:pt idx="49">
                  <c:v>8.1038983272288228</c:v>
                </c:pt>
                <c:pt idx="50">
                  <c:v>8.2347033557904723</c:v>
                </c:pt>
                <c:pt idx="51">
                  <c:v>8.1708439394692931</c:v>
                </c:pt>
                <c:pt idx="52">
                  <c:v>8.1660538666527511</c:v>
                </c:pt>
                <c:pt idx="53">
                  <c:v>8.2239245519156636</c:v>
                </c:pt>
                <c:pt idx="54">
                  <c:v>8.1970219937623003</c:v>
                </c:pt>
                <c:pt idx="55">
                  <c:v>8.2840622142576059</c:v>
                </c:pt>
                <c:pt idx="56">
                  <c:v>8.0252336603017067</c:v>
                </c:pt>
                <c:pt idx="57">
                  <c:v>8.117930457338522</c:v>
                </c:pt>
                <c:pt idx="58">
                  <c:v>8.2696723323589971</c:v>
                </c:pt>
                <c:pt idx="59">
                  <c:v>8.2585660512271648</c:v>
                </c:pt>
                <c:pt idx="60">
                  <c:v>8.3137284416170871</c:v>
                </c:pt>
                <c:pt idx="61">
                  <c:v>8.3477316805322186</c:v>
                </c:pt>
                <c:pt idx="62">
                  <c:v>8.3829530025961336</c:v>
                </c:pt>
                <c:pt idx="63">
                  <c:v>8.4020103991658814</c:v>
                </c:pt>
                <c:pt idx="64">
                  <c:v>8.3823690946325637</c:v>
                </c:pt>
                <c:pt idx="65">
                  <c:v>8.326612661401926</c:v>
                </c:pt>
                <c:pt idx="66">
                  <c:v>8.2323175905374644</c:v>
                </c:pt>
                <c:pt idx="67">
                  <c:v>8.2717469349353223</c:v>
                </c:pt>
                <c:pt idx="68">
                  <c:v>8.0243597940609135</c:v>
                </c:pt>
                <c:pt idx="69">
                  <c:v>7.9646724396261588</c:v>
                </c:pt>
                <c:pt idx="70">
                  <c:v>7.9360373548766674</c:v>
                </c:pt>
                <c:pt idx="71">
                  <c:v>7.9000495417389152</c:v>
                </c:pt>
                <c:pt idx="72">
                  <c:v>7.8873617237549647</c:v>
                </c:pt>
                <c:pt idx="73">
                  <c:v>7.9433438864686332</c:v>
                </c:pt>
                <c:pt idx="74">
                  <c:v>8.0785087869182988</c:v>
                </c:pt>
                <c:pt idx="75">
                  <c:v>8.1340559341527054</c:v>
                </c:pt>
                <c:pt idx="76">
                  <c:v>8.1202907789640602</c:v>
                </c:pt>
                <c:pt idx="77">
                  <c:v>8.2013611243995843</c:v>
                </c:pt>
                <c:pt idx="78">
                  <c:v>8.156810885959537</c:v>
                </c:pt>
                <c:pt idx="79">
                  <c:v>8.2348396276959193</c:v>
                </c:pt>
                <c:pt idx="80">
                  <c:v>7.8634028121377204</c:v>
                </c:pt>
                <c:pt idx="81">
                  <c:v>7.8196711448747038</c:v>
                </c:pt>
                <c:pt idx="82">
                  <c:v>7.9793422284644198</c:v>
                </c:pt>
                <c:pt idx="83">
                  <c:v>7.9436277889341476</c:v>
                </c:pt>
                <c:pt idx="84">
                  <c:v>7.8871631044198427</c:v>
                </c:pt>
                <c:pt idx="85">
                  <c:v>7.8974493128779883</c:v>
                </c:pt>
                <c:pt idx="86">
                  <c:v>8.0230458443271768</c:v>
                </c:pt>
                <c:pt idx="87">
                  <c:v>7.8718432843891852</c:v>
                </c:pt>
                <c:pt idx="88">
                  <c:v>7.9163583148288357</c:v>
                </c:pt>
                <c:pt idx="89">
                  <c:v>7.9705824864174515</c:v>
                </c:pt>
                <c:pt idx="90">
                  <c:v>7.8772727088746954</c:v>
                </c:pt>
                <c:pt idx="91">
                  <c:v>7.8528531071737513</c:v>
                </c:pt>
                <c:pt idx="92">
                  <c:v>7.5202742064796713</c:v>
                </c:pt>
                <c:pt idx="93">
                  <c:v>7.5800095861526477</c:v>
                </c:pt>
                <c:pt idx="94">
                  <c:v>7.7405822943470497</c:v>
                </c:pt>
                <c:pt idx="95">
                  <c:v>6.9723149600153267</c:v>
                </c:pt>
                <c:pt idx="96">
                  <c:v>6.5391259904145755</c:v>
                </c:pt>
                <c:pt idx="97">
                  <c:v>6.9770539971753385</c:v>
                </c:pt>
                <c:pt idx="98">
                  <c:v>7.0543735349583176</c:v>
                </c:pt>
                <c:pt idx="99">
                  <c:v>7.0491909077800168</c:v>
                </c:pt>
                <c:pt idx="100">
                  <c:v>7.0123679574763225</c:v>
                </c:pt>
                <c:pt idx="101">
                  <c:v>7.0164973806790325</c:v>
                </c:pt>
                <c:pt idx="102">
                  <c:v>6.9202994047186683</c:v>
                </c:pt>
                <c:pt idx="103">
                  <c:v>6.7717906999117279</c:v>
                </c:pt>
                <c:pt idx="104">
                  <c:v>6.8371870750172645</c:v>
                </c:pt>
                <c:pt idx="105">
                  <c:v>6.7941850417263474</c:v>
                </c:pt>
                <c:pt idx="106">
                  <c:v>7.1572621706158523</c:v>
                </c:pt>
                <c:pt idx="107">
                  <c:v>7.1959607617875578</c:v>
                </c:pt>
                <c:pt idx="108">
                  <c:v>6.7313232971441224</c:v>
                </c:pt>
                <c:pt idx="109">
                  <c:v>6.9646399877050227</c:v>
                </c:pt>
                <c:pt idx="110">
                  <c:v>6.8090342072733501</c:v>
                </c:pt>
                <c:pt idx="111">
                  <c:v>6.6394280208257426</c:v>
                </c:pt>
                <c:pt idx="112">
                  <c:v>6.7438651897785817</c:v>
                </c:pt>
                <c:pt idx="113">
                  <c:v>6.5897072296163071</c:v>
                </c:pt>
                <c:pt idx="114">
                  <c:v>6.3868594226062632</c:v>
                </c:pt>
                <c:pt idx="115">
                  <c:v>6.584370271501685</c:v>
                </c:pt>
                <c:pt idx="116">
                  <c:v>6.2711706066734001</c:v>
                </c:pt>
                <c:pt idx="117">
                  <c:v>6.2913300055715373</c:v>
                </c:pt>
                <c:pt idx="118">
                  <c:v>6.4051485212829471</c:v>
                </c:pt>
                <c:pt idx="119">
                  <c:v>6.1887001238669956</c:v>
                </c:pt>
                <c:pt idx="120">
                  <c:v>5.6400240645732715</c:v>
                </c:pt>
                <c:pt idx="121">
                  <c:v>5.4756969583732316</c:v>
                </c:pt>
                <c:pt idx="122">
                  <c:v>5.1953704807765799</c:v>
                </c:pt>
                <c:pt idx="123">
                  <c:v>4.9917547494263124</c:v>
                </c:pt>
                <c:pt idx="124">
                  <c:v>4.9285123202529286</c:v>
                </c:pt>
                <c:pt idx="125">
                  <c:v>4.682364783501705</c:v>
                </c:pt>
                <c:pt idx="126">
                  <c:v>4.559823020120545</c:v>
                </c:pt>
                <c:pt idx="127">
                  <c:v>4.5066196019067659</c:v>
                </c:pt>
                <c:pt idx="128">
                  <c:v>4.4596819797849054</c:v>
                </c:pt>
                <c:pt idx="129">
                  <c:v>4.3204954142448058</c:v>
                </c:pt>
                <c:pt idx="130">
                  <c:v>4.2772593994803358</c:v>
                </c:pt>
                <c:pt idx="131">
                  <c:v>4.1393733919035594</c:v>
                </c:pt>
                <c:pt idx="132">
                  <c:v>3.9302628112905516</c:v>
                </c:pt>
                <c:pt idx="133">
                  <c:v>3.8846624733311077</c:v>
                </c:pt>
                <c:pt idx="134">
                  <c:v>3.7529133341765042</c:v>
                </c:pt>
                <c:pt idx="135">
                  <c:v>3.6021522228090701</c:v>
                </c:pt>
                <c:pt idx="136">
                  <c:v>3.6116923592465637</c:v>
                </c:pt>
                <c:pt idx="137">
                  <c:v>3.5665375326106545</c:v>
                </c:pt>
                <c:pt idx="138">
                  <c:v>3.436124998142748</c:v>
                </c:pt>
                <c:pt idx="139">
                  <c:v>3.4137838366164752</c:v>
                </c:pt>
                <c:pt idx="140">
                  <c:v>3.3400521911611598</c:v>
                </c:pt>
                <c:pt idx="141">
                  <c:v>3.2487422195544506</c:v>
                </c:pt>
                <c:pt idx="142">
                  <c:v>3.236404846733127</c:v>
                </c:pt>
                <c:pt idx="143">
                  <c:v>3.16999434988597</c:v>
                </c:pt>
                <c:pt idx="144">
                  <c:v>3.0102817757281635</c:v>
                </c:pt>
                <c:pt idx="145">
                  <c:v>2.9801539424000714</c:v>
                </c:pt>
                <c:pt idx="146">
                  <c:v>2.9034668787550668</c:v>
                </c:pt>
                <c:pt idx="147">
                  <c:v>2.8196567696473371</c:v>
                </c:pt>
                <c:pt idx="148">
                  <c:v>2.8217163079322285</c:v>
                </c:pt>
                <c:pt idx="149">
                  <c:v>2.7384303333502915</c:v>
                </c:pt>
                <c:pt idx="150">
                  <c:v>2.6869600165482548</c:v>
                </c:pt>
                <c:pt idx="151">
                  <c:v>2.6608518866129525</c:v>
                </c:pt>
                <c:pt idx="152">
                  <c:v>2.6579174910278991</c:v>
                </c:pt>
                <c:pt idx="153">
                  <c:v>2.5982754299456778</c:v>
                </c:pt>
                <c:pt idx="154">
                  <c:v>2.5865731189170842</c:v>
                </c:pt>
                <c:pt idx="155">
                  <c:v>2.5411541484535514</c:v>
                </c:pt>
                <c:pt idx="156">
                  <c:v>2.4518357488937506</c:v>
                </c:pt>
                <c:pt idx="157">
                  <c:v>2.4534745863250991</c:v>
                </c:pt>
                <c:pt idx="158">
                  <c:v>2.3922369044584593</c:v>
                </c:pt>
                <c:pt idx="159">
                  <c:v>2.3368807860103593</c:v>
                </c:pt>
                <c:pt idx="160">
                  <c:v>2.3441362939126145</c:v>
                </c:pt>
                <c:pt idx="161">
                  <c:v>2.3085258918779772</c:v>
                </c:pt>
                <c:pt idx="162">
                  <c:v>2.2781972598953457</c:v>
                </c:pt>
                <c:pt idx="163">
                  <c:v>2.2732773975218437</c:v>
                </c:pt>
                <c:pt idx="164">
                  <c:v>2.2428709999854592</c:v>
                </c:pt>
                <c:pt idx="165">
                  <c:v>2.2036691180762005</c:v>
                </c:pt>
                <c:pt idx="166">
                  <c:v>2.2185536984511205</c:v>
                </c:pt>
                <c:pt idx="167">
                  <c:v>2.1999619954367016</c:v>
                </c:pt>
                <c:pt idx="168">
                  <c:v>2.1267096820575495</c:v>
                </c:pt>
                <c:pt idx="169">
                  <c:v>2.1324037479325448</c:v>
                </c:pt>
                <c:pt idx="170">
                  <c:v>2.1248951544488683</c:v>
                </c:pt>
                <c:pt idx="171">
                  <c:v>2.1032323791814207</c:v>
                </c:pt>
                <c:pt idx="172">
                  <c:v>2.0965169979037439</c:v>
                </c:pt>
                <c:pt idx="173">
                  <c:v>2.0776478629140529</c:v>
                </c:pt>
                <c:pt idx="174">
                  <c:v>2.0707937952950446</c:v>
                </c:pt>
                <c:pt idx="175">
                  <c:v>2.0895458875618567</c:v>
                </c:pt>
                <c:pt idx="176">
                  <c:v>2.0892569809955783</c:v>
                </c:pt>
                <c:pt idx="177">
                  <c:v>2.0779070924727532</c:v>
                </c:pt>
                <c:pt idx="178">
                  <c:v>2.0918095692842522</c:v>
                </c:pt>
                <c:pt idx="179">
                  <c:v>2.0782141932642593</c:v>
                </c:pt>
                <c:pt idx="180">
                  <c:v>2.0346451152523586</c:v>
                </c:pt>
                <c:pt idx="181">
                  <c:v>2.0349167929592342</c:v>
                </c:pt>
                <c:pt idx="182">
                  <c:v>2.0403394006613373</c:v>
                </c:pt>
                <c:pt idx="183">
                  <c:v>2.0231557041860397</c:v>
                </c:pt>
                <c:pt idx="184">
                  <c:v>2.0178267161168795</c:v>
                </c:pt>
                <c:pt idx="185">
                  <c:v>2.0179358712613888</c:v>
                </c:pt>
                <c:pt idx="186">
                  <c:v>2.0083728752333938</c:v>
                </c:pt>
                <c:pt idx="187">
                  <c:v>2.0156473717322436</c:v>
                </c:pt>
                <c:pt idx="188">
                  <c:v>2.0407162204524156</c:v>
                </c:pt>
                <c:pt idx="189">
                  <c:v>2.0304892335563047</c:v>
                </c:pt>
                <c:pt idx="190">
                  <c:v>2.0478073324166797</c:v>
                </c:pt>
                <c:pt idx="191">
                  <c:v>2.0487646061019094</c:v>
                </c:pt>
                <c:pt idx="192">
                  <c:v>2.0207254529399705</c:v>
                </c:pt>
                <c:pt idx="193">
                  <c:v>2.0137307790041121</c:v>
                </c:pt>
                <c:pt idx="194">
                  <c:v>2.0058065323537715</c:v>
                </c:pt>
                <c:pt idx="195">
                  <c:v>1.9942143098691993</c:v>
                </c:pt>
                <c:pt idx="196">
                  <c:v>2.0066310771866358</c:v>
                </c:pt>
                <c:pt idx="197">
                  <c:v>2.0037242135771094</c:v>
                </c:pt>
                <c:pt idx="198">
                  <c:v>1.9926658400064359</c:v>
                </c:pt>
                <c:pt idx="199">
                  <c:v>2.0024672039224889</c:v>
                </c:pt>
                <c:pt idx="200">
                  <c:v>2.0289950771944203</c:v>
                </c:pt>
                <c:pt idx="201">
                  <c:v>2.0259641038338532</c:v>
                </c:pt>
                <c:pt idx="202">
                  <c:v>2.0337206253203144</c:v>
                </c:pt>
                <c:pt idx="203">
                  <c:v>2.056301622176373</c:v>
                </c:pt>
                <c:pt idx="204">
                  <c:v>2.0484825768780501</c:v>
                </c:pt>
                <c:pt idx="205">
                  <c:v>2.0367551005531017</c:v>
                </c:pt>
                <c:pt idx="206">
                  <c:v>2.0286803892406815</c:v>
                </c:pt>
                <c:pt idx="207">
                  <c:v>1.9589905780224433</c:v>
                </c:pt>
                <c:pt idx="208">
                  <c:v>1.9538508155906338</c:v>
                </c:pt>
                <c:pt idx="209">
                  <c:v>1.9107092496668909</c:v>
                </c:pt>
                <c:pt idx="210">
                  <c:v>1.8680952194842875</c:v>
                </c:pt>
                <c:pt idx="211">
                  <c:v>1.8751785657124309</c:v>
                </c:pt>
                <c:pt idx="212">
                  <c:v>1.8728376647496467</c:v>
                </c:pt>
                <c:pt idx="213">
                  <c:v>1.8645420190291266</c:v>
                </c:pt>
                <c:pt idx="214">
                  <c:v>1.8644943611922415</c:v>
                </c:pt>
                <c:pt idx="215">
                  <c:v>1.864479632255027</c:v>
                </c:pt>
                <c:pt idx="216">
                  <c:v>1.8014990321696782</c:v>
                </c:pt>
                <c:pt idx="217">
                  <c:v>1.7964545166115773</c:v>
                </c:pt>
                <c:pt idx="218">
                  <c:v>1.80402026334197</c:v>
                </c:pt>
                <c:pt idx="219">
                  <c:v>1.7871749333175968</c:v>
                </c:pt>
                <c:pt idx="220">
                  <c:v>1.7791727103116139</c:v>
                </c:pt>
                <c:pt idx="221">
                  <c:v>1.7827943245800069</c:v>
                </c:pt>
                <c:pt idx="222">
                  <c:v>1.7715895720966077</c:v>
                </c:pt>
                <c:pt idx="223">
                  <c:v>1.7840169954476479</c:v>
                </c:pt>
                <c:pt idx="224">
                  <c:v>1.793089184609983</c:v>
                </c:pt>
                <c:pt idx="225">
                  <c:v>1.7825377623537291</c:v>
                </c:pt>
                <c:pt idx="226">
                  <c:v>1.7938954343425491</c:v>
                </c:pt>
                <c:pt idx="227">
                  <c:v>1.7871309102425603</c:v>
                </c:pt>
                <c:pt idx="228">
                  <c:v>1.7482124404486223</c:v>
                </c:pt>
                <c:pt idx="229">
                  <c:v>1.7709493805561678</c:v>
                </c:pt>
                <c:pt idx="230">
                  <c:v>1.7933872529433137</c:v>
                </c:pt>
                <c:pt idx="231">
                  <c:v>1.7982183856578291</c:v>
                </c:pt>
                <c:pt idx="232">
                  <c:v>1.8323403269720899</c:v>
                </c:pt>
                <c:pt idx="233">
                  <c:v>1.904072164737129</c:v>
                </c:pt>
                <c:pt idx="234">
                  <c:v>1.96085476984059</c:v>
                </c:pt>
                <c:pt idx="235">
                  <c:v>1.9657159467676404</c:v>
                </c:pt>
                <c:pt idx="236">
                  <c:v>1.9649806941549757</c:v>
                </c:pt>
                <c:pt idx="237">
                  <c:v>1.9025524170228461</c:v>
                </c:pt>
                <c:pt idx="238">
                  <c:v>1.8704567150284412</c:v>
                </c:pt>
                <c:pt idx="239">
                  <c:v>1.8503750261710885</c:v>
                </c:pt>
                <c:pt idx="240">
                  <c:v>1.8237056574508443</c:v>
                </c:pt>
                <c:pt idx="241">
                  <c:v>1.8373471884730375</c:v>
                </c:pt>
                <c:pt idx="242">
                  <c:v>1.8579369103580874</c:v>
                </c:pt>
                <c:pt idx="243">
                  <c:v>1.8676282084620923</c:v>
                </c:pt>
                <c:pt idx="244">
                  <c:v>1.8556159531301104</c:v>
                </c:pt>
                <c:pt idx="245">
                  <c:v>1.8456997334371559</c:v>
                </c:pt>
                <c:pt idx="246">
                  <c:v>1.8420672617741956</c:v>
                </c:pt>
                <c:pt idx="247">
                  <c:v>1.8463808697980397</c:v>
                </c:pt>
                <c:pt idx="248">
                  <c:v>1.8647629560518375</c:v>
                </c:pt>
                <c:pt idx="249">
                  <c:v>1.8609057848488155</c:v>
                </c:pt>
                <c:pt idx="250">
                  <c:v>1.8721014199248929</c:v>
                </c:pt>
                <c:pt idx="251">
                  <c:v>1.8676574507684918</c:v>
                </c:pt>
                <c:pt idx="252">
                  <c:v>1.8263426218777197</c:v>
                </c:pt>
                <c:pt idx="253">
                  <c:v>1.8545075655070098</c:v>
                </c:pt>
                <c:pt idx="254">
                  <c:v>1.8736755147965356</c:v>
                </c:pt>
                <c:pt idx="255">
                  <c:v>1.8755889036319977</c:v>
                </c:pt>
                <c:pt idx="256">
                  <c:v>1.8695865748725535</c:v>
                </c:pt>
                <c:pt idx="257">
                  <c:v>1.869761174271932</c:v>
                </c:pt>
                <c:pt idx="258">
                  <c:v>1.8689129449672233</c:v>
                </c:pt>
                <c:pt idx="259">
                  <c:v>1.8737299889316594</c:v>
                </c:pt>
                <c:pt idx="260">
                  <c:v>1.9097308526340726</c:v>
                </c:pt>
                <c:pt idx="261">
                  <c:v>1.9343313143643319</c:v>
                </c:pt>
                <c:pt idx="262">
                  <c:v>1.928235033277846</c:v>
                </c:pt>
                <c:pt idx="263">
                  <c:v>1.9425804894279943</c:v>
                </c:pt>
                <c:pt idx="264">
                  <c:v>1.9268644441748597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F-425E-9ADE-7169FC8D7B38}"/>
            </c:ext>
          </c:extLst>
        </c:ser>
        <c:ser>
          <c:idx val="2"/>
          <c:order val="2"/>
          <c:tx>
            <c:strRef>
              <c:f>money!$P$6</c:f>
              <c:strCache>
                <c:ptCount val="1"/>
                <c:pt idx="0">
                  <c:v>M3/MB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money!$M$7:$M$271</c:f>
              <c:numCache>
                <c:formatCode>mmm\-yy</c:formatCode>
                <c:ptCount val="265"/>
                <c:pt idx="0">
                  <c:v>37712</c:v>
                </c:pt>
                <c:pt idx="1">
                  <c:v>37742</c:v>
                </c:pt>
                <c:pt idx="2">
                  <c:v>37773</c:v>
                </c:pt>
                <c:pt idx="3">
                  <c:v>37803</c:v>
                </c:pt>
                <c:pt idx="4">
                  <c:v>37834</c:v>
                </c:pt>
                <c:pt idx="5">
                  <c:v>37865</c:v>
                </c:pt>
                <c:pt idx="6">
                  <c:v>37895</c:v>
                </c:pt>
                <c:pt idx="7">
                  <c:v>37926</c:v>
                </c:pt>
                <c:pt idx="8">
                  <c:v>37956</c:v>
                </c:pt>
                <c:pt idx="9">
                  <c:v>37987</c:v>
                </c:pt>
                <c:pt idx="10">
                  <c:v>38018</c:v>
                </c:pt>
                <c:pt idx="11">
                  <c:v>38047</c:v>
                </c:pt>
                <c:pt idx="12">
                  <c:v>38078</c:v>
                </c:pt>
                <c:pt idx="13">
                  <c:v>38108</c:v>
                </c:pt>
                <c:pt idx="14">
                  <c:v>38139</c:v>
                </c:pt>
                <c:pt idx="15">
                  <c:v>38169</c:v>
                </c:pt>
                <c:pt idx="16">
                  <c:v>38200</c:v>
                </c:pt>
                <c:pt idx="17">
                  <c:v>38231</c:v>
                </c:pt>
                <c:pt idx="18">
                  <c:v>38261</c:v>
                </c:pt>
                <c:pt idx="19">
                  <c:v>38292</c:v>
                </c:pt>
                <c:pt idx="20">
                  <c:v>38322</c:v>
                </c:pt>
                <c:pt idx="21">
                  <c:v>38353</c:v>
                </c:pt>
                <c:pt idx="22">
                  <c:v>38384</c:v>
                </c:pt>
                <c:pt idx="23">
                  <c:v>38412</c:v>
                </c:pt>
                <c:pt idx="24">
                  <c:v>38443</c:v>
                </c:pt>
                <c:pt idx="25">
                  <c:v>38473</c:v>
                </c:pt>
                <c:pt idx="26">
                  <c:v>38504</c:v>
                </c:pt>
                <c:pt idx="27">
                  <c:v>38534</c:v>
                </c:pt>
                <c:pt idx="28">
                  <c:v>38565</c:v>
                </c:pt>
                <c:pt idx="29">
                  <c:v>38596</c:v>
                </c:pt>
                <c:pt idx="30">
                  <c:v>38626</c:v>
                </c:pt>
                <c:pt idx="31">
                  <c:v>38657</c:v>
                </c:pt>
                <c:pt idx="32">
                  <c:v>38687</c:v>
                </c:pt>
                <c:pt idx="33">
                  <c:v>38718</c:v>
                </c:pt>
                <c:pt idx="34">
                  <c:v>38749</c:v>
                </c:pt>
                <c:pt idx="35">
                  <c:v>38777</c:v>
                </c:pt>
                <c:pt idx="36">
                  <c:v>38808</c:v>
                </c:pt>
                <c:pt idx="37">
                  <c:v>38838</c:v>
                </c:pt>
                <c:pt idx="38">
                  <c:v>38869</c:v>
                </c:pt>
                <c:pt idx="39">
                  <c:v>38899</c:v>
                </c:pt>
                <c:pt idx="40">
                  <c:v>38930</c:v>
                </c:pt>
                <c:pt idx="41">
                  <c:v>38961</c:v>
                </c:pt>
                <c:pt idx="42">
                  <c:v>38991</c:v>
                </c:pt>
                <c:pt idx="43">
                  <c:v>39022</c:v>
                </c:pt>
                <c:pt idx="44">
                  <c:v>39052</c:v>
                </c:pt>
                <c:pt idx="45">
                  <c:v>39083</c:v>
                </c:pt>
                <c:pt idx="46">
                  <c:v>39114</c:v>
                </c:pt>
                <c:pt idx="47">
                  <c:v>39142</c:v>
                </c:pt>
                <c:pt idx="48">
                  <c:v>39173</c:v>
                </c:pt>
                <c:pt idx="49">
                  <c:v>39203</c:v>
                </c:pt>
                <c:pt idx="50">
                  <c:v>39234</c:v>
                </c:pt>
                <c:pt idx="51">
                  <c:v>39264</c:v>
                </c:pt>
                <c:pt idx="52">
                  <c:v>39295</c:v>
                </c:pt>
                <c:pt idx="53">
                  <c:v>39326</c:v>
                </c:pt>
                <c:pt idx="54">
                  <c:v>39356</c:v>
                </c:pt>
                <c:pt idx="55">
                  <c:v>39387</c:v>
                </c:pt>
                <c:pt idx="56">
                  <c:v>39417</c:v>
                </c:pt>
                <c:pt idx="57">
                  <c:v>39448</c:v>
                </c:pt>
                <c:pt idx="58">
                  <c:v>39479</c:v>
                </c:pt>
                <c:pt idx="59">
                  <c:v>39508</c:v>
                </c:pt>
                <c:pt idx="60">
                  <c:v>39539</c:v>
                </c:pt>
                <c:pt idx="61">
                  <c:v>39569</c:v>
                </c:pt>
                <c:pt idx="62">
                  <c:v>39600</c:v>
                </c:pt>
                <c:pt idx="63">
                  <c:v>39630</c:v>
                </c:pt>
                <c:pt idx="64">
                  <c:v>39661</c:v>
                </c:pt>
                <c:pt idx="65">
                  <c:v>39692</c:v>
                </c:pt>
                <c:pt idx="66">
                  <c:v>39722</c:v>
                </c:pt>
                <c:pt idx="67">
                  <c:v>39753</c:v>
                </c:pt>
                <c:pt idx="68">
                  <c:v>39783</c:v>
                </c:pt>
                <c:pt idx="69">
                  <c:v>39814</c:v>
                </c:pt>
                <c:pt idx="70">
                  <c:v>39845</c:v>
                </c:pt>
                <c:pt idx="71">
                  <c:v>39873</c:v>
                </c:pt>
                <c:pt idx="72">
                  <c:v>39904</c:v>
                </c:pt>
                <c:pt idx="73">
                  <c:v>39934</c:v>
                </c:pt>
                <c:pt idx="74">
                  <c:v>39965</c:v>
                </c:pt>
                <c:pt idx="75">
                  <c:v>39995</c:v>
                </c:pt>
                <c:pt idx="76">
                  <c:v>40026</c:v>
                </c:pt>
                <c:pt idx="77">
                  <c:v>40057</c:v>
                </c:pt>
                <c:pt idx="78">
                  <c:v>40087</c:v>
                </c:pt>
                <c:pt idx="79">
                  <c:v>40118</c:v>
                </c:pt>
                <c:pt idx="80">
                  <c:v>40148</c:v>
                </c:pt>
                <c:pt idx="81">
                  <c:v>40179</c:v>
                </c:pt>
                <c:pt idx="82">
                  <c:v>40210</c:v>
                </c:pt>
                <c:pt idx="83">
                  <c:v>40238</c:v>
                </c:pt>
                <c:pt idx="84">
                  <c:v>40269</c:v>
                </c:pt>
                <c:pt idx="85">
                  <c:v>40299</c:v>
                </c:pt>
                <c:pt idx="86">
                  <c:v>40330</c:v>
                </c:pt>
                <c:pt idx="87">
                  <c:v>40360</c:v>
                </c:pt>
                <c:pt idx="88">
                  <c:v>40391</c:v>
                </c:pt>
                <c:pt idx="89">
                  <c:v>40422</c:v>
                </c:pt>
                <c:pt idx="90">
                  <c:v>40452</c:v>
                </c:pt>
                <c:pt idx="91">
                  <c:v>40483</c:v>
                </c:pt>
                <c:pt idx="92">
                  <c:v>40513</c:v>
                </c:pt>
                <c:pt idx="93">
                  <c:v>40544</c:v>
                </c:pt>
                <c:pt idx="94">
                  <c:v>40575</c:v>
                </c:pt>
                <c:pt idx="95">
                  <c:v>40603</c:v>
                </c:pt>
                <c:pt idx="96">
                  <c:v>40634</c:v>
                </c:pt>
                <c:pt idx="97">
                  <c:v>40664</c:v>
                </c:pt>
                <c:pt idx="98">
                  <c:v>40695</c:v>
                </c:pt>
                <c:pt idx="99">
                  <c:v>40725</c:v>
                </c:pt>
                <c:pt idx="100">
                  <c:v>40756</c:v>
                </c:pt>
                <c:pt idx="101">
                  <c:v>40787</c:v>
                </c:pt>
                <c:pt idx="102">
                  <c:v>40817</c:v>
                </c:pt>
                <c:pt idx="103">
                  <c:v>40848</c:v>
                </c:pt>
                <c:pt idx="104">
                  <c:v>40878</c:v>
                </c:pt>
                <c:pt idx="105">
                  <c:v>40909</c:v>
                </c:pt>
                <c:pt idx="106">
                  <c:v>40940</c:v>
                </c:pt>
                <c:pt idx="107">
                  <c:v>40969</c:v>
                </c:pt>
                <c:pt idx="108">
                  <c:v>41000</c:v>
                </c:pt>
                <c:pt idx="109">
                  <c:v>41030</c:v>
                </c:pt>
                <c:pt idx="110">
                  <c:v>41061</c:v>
                </c:pt>
                <c:pt idx="111">
                  <c:v>41091</c:v>
                </c:pt>
                <c:pt idx="112">
                  <c:v>41122</c:v>
                </c:pt>
                <c:pt idx="113">
                  <c:v>41153</c:v>
                </c:pt>
                <c:pt idx="114">
                  <c:v>41183</c:v>
                </c:pt>
                <c:pt idx="115">
                  <c:v>41214</c:v>
                </c:pt>
                <c:pt idx="116">
                  <c:v>41244</c:v>
                </c:pt>
                <c:pt idx="117">
                  <c:v>41275</c:v>
                </c:pt>
                <c:pt idx="118">
                  <c:v>41306</c:v>
                </c:pt>
                <c:pt idx="119">
                  <c:v>41334</c:v>
                </c:pt>
                <c:pt idx="120">
                  <c:v>41365</c:v>
                </c:pt>
                <c:pt idx="121">
                  <c:v>41395</c:v>
                </c:pt>
                <c:pt idx="122">
                  <c:v>41426</c:v>
                </c:pt>
                <c:pt idx="123">
                  <c:v>41456</c:v>
                </c:pt>
                <c:pt idx="124">
                  <c:v>41487</c:v>
                </c:pt>
                <c:pt idx="125">
                  <c:v>41518</c:v>
                </c:pt>
                <c:pt idx="126">
                  <c:v>41548</c:v>
                </c:pt>
                <c:pt idx="127">
                  <c:v>41579</c:v>
                </c:pt>
                <c:pt idx="128">
                  <c:v>41609</c:v>
                </c:pt>
                <c:pt idx="129">
                  <c:v>41640</c:v>
                </c:pt>
                <c:pt idx="130">
                  <c:v>41671</c:v>
                </c:pt>
                <c:pt idx="131">
                  <c:v>41699</c:v>
                </c:pt>
                <c:pt idx="132">
                  <c:v>41730</c:v>
                </c:pt>
                <c:pt idx="133">
                  <c:v>41760</c:v>
                </c:pt>
                <c:pt idx="134">
                  <c:v>41791</c:v>
                </c:pt>
                <c:pt idx="135">
                  <c:v>41821</c:v>
                </c:pt>
                <c:pt idx="136">
                  <c:v>41852</c:v>
                </c:pt>
                <c:pt idx="137">
                  <c:v>41883</c:v>
                </c:pt>
                <c:pt idx="138">
                  <c:v>41913</c:v>
                </c:pt>
                <c:pt idx="139">
                  <c:v>41944</c:v>
                </c:pt>
                <c:pt idx="140">
                  <c:v>41974</c:v>
                </c:pt>
                <c:pt idx="141">
                  <c:v>42005</c:v>
                </c:pt>
                <c:pt idx="142">
                  <c:v>42036</c:v>
                </c:pt>
                <c:pt idx="143">
                  <c:v>42064</c:v>
                </c:pt>
                <c:pt idx="144">
                  <c:v>42095</c:v>
                </c:pt>
                <c:pt idx="145">
                  <c:v>42125</c:v>
                </c:pt>
                <c:pt idx="146">
                  <c:v>42156</c:v>
                </c:pt>
                <c:pt idx="147">
                  <c:v>42186</c:v>
                </c:pt>
                <c:pt idx="148">
                  <c:v>42217</c:v>
                </c:pt>
                <c:pt idx="149">
                  <c:v>42248</c:v>
                </c:pt>
                <c:pt idx="150">
                  <c:v>42278</c:v>
                </c:pt>
                <c:pt idx="151">
                  <c:v>42309</c:v>
                </c:pt>
                <c:pt idx="152">
                  <c:v>42339</c:v>
                </c:pt>
                <c:pt idx="153">
                  <c:v>42370</c:v>
                </c:pt>
                <c:pt idx="154">
                  <c:v>42401</c:v>
                </c:pt>
                <c:pt idx="155">
                  <c:v>42430</c:v>
                </c:pt>
                <c:pt idx="156">
                  <c:v>42461</c:v>
                </c:pt>
                <c:pt idx="157">
                  <c:v>42491</c:v>
                </c:pt>
                <c:pt idx="158">
                  <c:v>42522</c:v>
                </c:pt>
                <c:pt idx="159">
                  <c:v>42552</c:v>
                </c:pt>
                <c:pt idx="160">
                  <c:v>42583</c:v>
                </c:pt>
                <c:pt idx="161">
                  <c:v>42614</c:v>
                </c:pt>
                <c:pt idx="162">
                  <c:v>42644</c:v>
                </c:pt>
                <c:pt idx="163">
                  <c:v>42675</c:v>
                </c:pt>
                <c:pt idx="164">
                  <c:v>42705</c:v>
                </c:pt>
                <c:pt idx="165">
                  <c:v>42736</c:v>
                </c:pt>
                <c:pt idx="166">
                  <c:v>42767</c:v>
                </c:pt>
                <c:pt idx="167">
                  <c:v>42795</c:v>
                </c:pt>
                <c:pt idx="168">
                  <c:v>42826</c:v>
                </c:pt>
                <c:pt idx="169">
                  <c:v>42856</c:v>
                </c:pt>
                <c:pt idx="170">
                  <c:v>42887</c:v>
                </c:pt>
                <c:pt idx="171">
                  <c:v>42917</c:v>
                </c:pt>
                <c:pt idx="172">
                  <c:v>42948</c:v>
                </c:pt>
                <c:pt idx="173">
                  <c:v>42979</c:v>
                </c:pt>
                <c:pt idx="174">
                  <c:v>43009</c:v>
                </c:pt>
                <c:pt idx="175">
                  <c:v>43040</c:v>
                </c:pt>
                <c:pt idx="176">
                  <c:v>43070</c:v>
                </c:pt>
                <c:pt idx="177">
                  <c:v>43101</c:v>
                </c:pt>
                <c:pt idx="178">
                  <c:v>43132</c:v>
                </c:pt>
                <c:pt idx="179">
                  <c:v>43160</c:v>
                </c:pt>
                <c:pt idx="180">
                  <c:v>43191</c:v>
                </c:pt>
                <c:pt idx="181">
                  <c:v>43221</c:v>
                </c:pt>
                <c:pt idx="182">
                  <c:v>43252</c:v>
                </c:pt>
                <c:pt idx="183">
                  <c:v>43282</c:v>
                </c:pt>
                <c:pt idx="184">
                  <c:v>43313</c:v>
                </c:pt>
                <c:pt idx="185">
                  <c:v>43344</c:v>
                </c:pt>
                <c:pt idx="186">
                  <c:v>43374</c:v>
                </c:pt>
                <c:pt idx="187">
                  <c:v>43405</c:v>
                </c:pt>
                <c:pt idx="188">
                  <c:v>43435</c:v>
                </c:pt>
                <c:pt idx="189">
                  <c:v>43466</c:v>
                </c:pt>
                <c:pt idx="190">
                  <c:v>43497</c:v>
                </c:pt>
                <c:pt idx="191">
                  <c:v>43525</c:v>
                </c:pt>
                <c:pt idx="192">
                  <c:v>43556</c:v>
                </c:pt>
                <c:pt idx="193">
                  <c:v>43586</c:v>
                </c:pt>
                <c:pt idx="194">
                  <c:v>43617</c:v>
                </c:pt>
                <c:pt idx="195">
                  <c:v>43647</c:v>
                </c:pt>
                <c:pt idx="196">
                  <c:v>43678</c:v>
                </c:pt>
                <c:pt idx="197">
                  <c:v>43709</c:v>
                </c:pt>
                <c:pt idx="198">
                  <c:v>43739</c:v>
                </c:pt>
                <c:pt idx="199">
                  <c:v>43770</c:v>
                </c:pt>
                <c:pt idx="200">
                  <c:v>43800</c:v>
                </c:pt>
                <c:pt idx="201">
                  <c:v>43831</c:v>
                </c:pt>
                <c:pt idx="202">
                  <c:v>43862</c:v>
                </c:pt>
                <c:pt idx="203">
                  <c:v>43891</c:v>
                </c:pt>
                <c:pt idx="204">
                  <c:v>43922</c:v>
                </c:pt>
                <c:pt idx="205">
                  <c:v>43952</c:v>
                </c:pt>
                <c:pt idx="206">
                  <c:v>43983</c:v>
                </c:pt>
                <c:pt idx="207">
                  <c:v>44013</c:v>
                </c:pt>
                <c:pt idx="208">
                  <c:v>44044</c:v>
                </c:pt>
                <c:pt idx="209">
                  <c:v>44075</c:v>
                </c:pt>
                <c:pt idx="210">
                  <c:v>44105</c:v>
                </c:pt>
                <c:pt idx="211">
                  <c:v>44136</c:v>
                </c:pt>
                <c:pt idx="212">
                  <c:v>44166</c:v>
                </c:pt>
                <c:pt idx="213">
                  <c:v>44197</c:v>
                </c:pt>
                <c:pt idx="214">
                  <c:v>44228</c:v>
                </c:pt>
                <c:pt idx="215">
                  <c:v>44256</c:v>
                </c:pt>
                <c:pt idx="216">
                  <c:v>44287</c:v>
                </c:pt>
                <c:pt idx="217">
                  <c:v>44317</c:v>
                </c:pt>
                <c:pt idx="218">
                  <c:v>44348</c:v>
                </c:pt>
                <c:pt idx="219">
                  <c:v>44378</c:v>
                </c:pt>
                <c:pt idx="220">
                  <c:v>44409</c:v>
                </c:pt>
                <c:pt idx="221">
                  <c:v>44440</c:v>
                </c:pt>
                <c:pt idx="222">
                  <c:v>44470</c:v>
                </c:pt>
                <c:pt idx="223">
                  <c:v>44501</c:v>
                </c:pt>
                <c:pt idx="224">
                  <c:v>44531</c:v>
                </c:pt>
                <c:pt idx="225">
                  <c:v>44562</c:v>
                </c:pt>
                <c:pt idx="226">
                  <c:v>44593</c:v>
                </c:pt>
                <c:pt idx="227">
                  <c:v>44621</c:v>
                </c:pt>
                <c:pt idx="228">
                  <c:v>44652</c:v>
                </c:pt>
                <c:pt idx="229">
                  <c:v>44682</c:v>
                </c:pt>
                <c:pt idx="230">
                  <c:v>44713</c:v>
                </c:pt>
                <c:pt idx="231">
                  <c:v>44743</c:v>
                </c:pt>
                <c:pt idx="232">
                  <c:v>44774</c:v>
                </c:pt>
                <c:pt idx="233">
                  <c:v>44805</c:v>
                </c:pt>
                <c:pt idx="234">
                  <c:v>44835</c:v>
                </c:pt>
                <c:pt idx="235">
                  <c:v>44866</c:v>
                </c:pt>
                <c:pt idx="236">
                  <c:v>44896</c:v>
                </c:pt>
                <c:pt idx="237">
                  <c:v>44927</c:v>
                </c:pt>
                <c:pt idx="238">
                  <c:v>44958</c:v>
                </c:pt>
                <c:pt idx="239">
                  <c:v>44986</c:v>
                </c:pt>
                <c:pt idx="240">
                  <c:v>45017</c:v>
                </c:pt>
                <c:pt idx="241">
                  <c:v>45047</c:v>
                </c:pt>
                <c:pt idx="242">
                  <c:v>45078</c:v>
                </c:pt>
                <c:pt idx="243">
                  <c:v>45108</c:v>
                </c:pt>
                <c:pt idx="244">
                  <c:v>45139</c:v>
                </c:pt>
                <c:pt idx="245">
                  <c:v>45170</c:v>
                </c:pt>
                <c:pt idx="246">
                  <c:v>45200</c:v>
                </c:pt>
                <c:pt idx="247">
                  <c:v>45231</c:v>
                </c:pt>
                <c:pt idx="248">
                  <c:v>45261</c:v>
                </c:pt>
                <c:pt idx="249">
                  <c:v>45292</c:v>
                </c:pt>
                <c:pt idx="250">
                  <c:v>45323</c:v>
                </c:pt>
                <c:pt idx="251">
                  <c:v>45352</c:v>
                </c:pt>
                <c:pt idx="252">
                  <c:v>45383</c:v>
                </c:pt>
                <c:pt idx="253">
                  <c:v>45413</c:v>
                </c:pt>
                <c:pt idx="254">
                  <c:v>45444</c:v>
                </c:pt>
                <c:pt idx="255">
                  <c:v>45474</c:v>
                </c:pt>
                <c:pt idx="256">
                  <c:v>45505</c:v>
                </c:pt>
                <c:pt idx="257">
                  <c:v>45536</c:v>
                </c:pt>
                <c:pt idx="258">
                  <c:v>45566</c:v>
                </c:pt>
                <c:pt idx="259">
                  <c:v>45597</c:v>
                </c:pt>
                <c:pt idx="260">
                  <c:v>45627</c:v>
                </c:pt>
                <c:pt idx="261">
                  <c:v>45658</c:v>
                </c:pt>
                <c:pt idx="262">
                  <c:v>45689</c:v>
                </c:pt>
                <c:pt idx="263">
                  <c:v>45717</c:v>
                </c:pt>
                <c:pt idx="264">
                  <c:v>45748</c:v>
                </c:pt>
              </c:numCache>
            </c:numRef>
          </c:cat>
          <c:val>
            <c:numRef>
              <c:f>money!$P$7:$P$271</c:f>
              <c:numCache>
                <c:formatCode>0.00</c:formatCode>
                <c:ptCount val="265"/>
                <c:pt idx="0">
                  <c:v>9.9677422213906226</c:v>
                </c:pt>
                <c:pt idx="1">
                  <c:v>9.9889940969683693</c:v>
                </c:pt>
                <c:pt idx="2">
                  <c:v>9.8628789294222052</c:v>
                </c:pt>
                <c:pt idx="3">
                  <c:v>9.8253218225660319</c:v>
                </c:pt>
                <c:pt idx="4">
                  <c:v>9.8046282801644029</c:v>
                </c:pt>
                <c:pt idx="5">
                  <c:v>9.7704007981998053</c:v>
                </c:pt>
                <c:pt idx="6">
                  <c:v>9.7566782592076731</c:v>
                </c:pt>
                <c:pt idx="7">
                  <c:v>9.6864338551720301</c:v>
                </c:pt>
                <c:pt idx="8">
                  <c:v>9.477953768915274</c:v>
                </c:pt>
                <c:pt idx="9">
                  <c:v>9.4161475833548725</c:v>
                </c:pt>
                <c:pt idx="10">
                  <c:v>9.4038831357524266</c:v>
                </c:pt>
                <c:pt idx="11">
                  <c:v>9.4135185777784347</c:v>
                </c:pt>
                <c:pt idx="12">
                  <c:v>9.4559982935626312</c:v>
                </c:pt>
                <c:pt idx="13">
                  <c:v>9.415744150660462</c:v>
                </c:pt>
                <c:pt idx="14">
                  <c:v>9.5466230240354459</c:v>
                </c:pt>
                <c:pt idx="15">
                  <c:v>9.4880405216134935</c:v>
                </c:pt>
                <c:pt idx="16">
                  <c:v>9.4728223474719826</c:v>
                </c:pt>
                <c:pt idx="17">
                  <c:v>9.4380727625573506</c:v>
                </c:pt>
                <c:pt idx="18">
                  <c:v>9.467448208636867</c:v>
                </c:pt>
                <c:pt idx="19">
                  <c:v>9.3367460821637334</c:v>
                </c:pt>
                <c:pt idx="20">
                  <c:v>9.1865849117094687</c:v>
                </c:pt>
                <c:pt idx="21">
                  <c:v>9.1461425927933924</c:v>
                </c:pt>
                <c:pt idx="22">
                  <c:v>9.3595413258429847</c:v>
                </c:pt>
                <c:pt idx="23">
                  <c:v>9.3034693161702933</c:v>
                </c:pt>
                <c:pt idx="24">
                  <c:v>9.2337723921804855</c:v>
                </c:pt>
                <c:pt idx="25">
                  <c:v>9.2367125749848338</c:v>
                </c:pt>
                <c:pt idx="26">
                  <c:v>9.414060825257927</c:v>
                </c:pt>
                <c:pt idx="27">
                  <c:v>9.3777831459663972</c:v>
                </c:pt>
                <c:pt idx="28">
                  <c:v>9.3872992740620642</c:v>
                </c:pt>
                <c:pt idx="29">
                  <c:v>9.3252149100955659</c:v>
                </c:pt>
                <c:pt idx="30">
                  <c:v>9.2456354383663353</c:v>
                </c:pt>
                <c:pt idx="31">
                  <c:v>9.2438744560675481</c:v>
                </c:pt>
                <c:pt idx="32">
                  <c:v>9.1302737101336966</c:v>
                </c:pt>
                <c:pt idx="33">
                  <c:v>9.035936585485528</c:v>
                </c:pt>
                <c:pt idx="34">
                  <c:v>9.1959959836006</c:v>
                </c:pt>
                <c:pt idx="35">
                  <c:v>9.3829954675688221</c:v>
                </c:pt>
                <c:pt idx="36">
                  <c:v>9.9562348724969318</c:v>
                </c:pt>
                <c:pt idx="37">
                  <c:v>10.898854611333286</c:v>
                </c:pt>
                <c:pt idx="38">
                  <c:v>11.219004210104908</c:v>
                </c:pt>
                <c:pt idx="39">
                  <c:v>11.330846798687887</c:v>
                </c:pt>
                <c:pt idx="40">
                  <c:v>11.686273636460193</c:v>
                </c:pt>
                <c:pt idx="41">
                  <c:v>11.760203987765333</c:v>
                </c:pt>
                <c:pt idx="42">
                  <c:v>11.672188384239172</c:v>
                </c:pt>
                <c:pt idx="43">
                  <c:v>11.823122399063372</c:v>
                </c:pt>
                <c:pt idx="44">
                  <c:v>11.344217300566839</c:v>
                </c:pt>
                <c:pt idx="45">
                  <c:v>11.404150106551088</c:v>
                </c:pt>
                <c:pt idx="46">
                  <c:v>11.620293699754624</c:v>
                </c:pt>
                <c:pt idx="47">
                  <c:v>11.571399806792138</c:v>
                </c:pt>
                <c:pt idx="48">
                  <c:v>11.327004618637821</c:v>
                </c:pt>
                <c:pt idx="49">
                  <c:v>11.566984056188533</c:v>
                </c:pt>
                <c:pt idx="50">
                  <c:v>11.743359852841833</c:v>
                </c:pt>
                <c:pt idx="51">
                  <c:v>11.649032223061168</c:v>
                </c:pt>
                <c:pt idx="52">
                  <c:v>11.643047489826689</c:v>
                </c:pt>
                <c:pt idx="53">
                  <c:v>11.708270147808452</c:v>
                </c:pt>
                <c:pt idx="54">
                  <c:v>11.683053259751107</c:v>
                </c:pt>
                <c:pt idx="55">
                  <c:v>11.774330480833102</c:v>
                </c:pt>
                <c:pt idx="56">
                  <c:v>11.380351054982459</c:v>
                </c:pt>
                <c:pt idx="57">
                  <c:v>11.495330592702988</c:v>
                </c:pt>
                <c:pt idx="58">
                  <c:v>11.707794834961518</c:v>
                </c:pt>
                <c:pt idx="59">
                  <c:v>11.664550209477218</c:v>
                </c:pt>
                <c:pt idx="60">
                  <c:v>11.711141718604464</c:v>
                </c:pt>
                <c:pt idx="61">
                  <c:v>11.753488366805437</c:v>
                </c:pt>
                <c:pt idx="62">
                  <c:v>11.79430668461805</c:v>
                </c:pt>
                <c:pt idx="63">
                  <c:v>11.819234814440453</c:v>
                </c:pt>
                <c:pt idx="64">
                  <c:v>11.788131671201786</c:v>
                </c:pt>
                <c:pt idx="65">
                  <c:v>11.708467752429728</c:v>
                </c:pt>
                <c:pt idx="66">
                  <c:v>11.585047621723373</c:v>
                </c:pt>
                <c:pt idx="67">
                  <c:v>11.624691355245892</c:v>
                </c:pt>
                <c:pt idx="68">
                  <c:v>11.258109744025809</c:v>
                </c:pt>
                <c:pt idx="69">
                  <c:v>11.162591479163124</c:v>
                </c:pt>
                <c:pt idx="70">
                  <c:v>11.127512063135123</c:v>
                </c:pt>
                <c:pt idx="71">
                  <c:v>11.057252465971812</c:v>
                </c:pt>
                <c:pt idx="72">
                  <c:v>11.005547782037526</c:v>
                </c:pt>
                <c:pt idx="73">
                  <c:v>11.083927452023621</c:v>
                </c:pt>
                <c:pt idx="74">
                  <c:v>11.27251300737298</c:v>
                </c:pt>
                <c:pt idx="75">
                  <c:v>11.352425072095578</c:v>
                </c:pt>
                <c:pt idx="76">
                  <c:v>11.331991578766921</c:v>
                </c:pt>
                <c:pt idx="77">
                  <c:v>11.434236131705237</c:v>
                </c:pt>
                <c:pt idx="78">
                  <c:v>11.369349209408911</c:v>
                </c:pt>
                <c:pt idx="79">
                  <c:v>11.468885365308738</c:v>
                </c:pt>
                <c:pt idx="80">
                  <c:v>10.939937848649839</c:v>
                </c:pt>
                <c:pt idx="81">
                  <c:v>10.872190073163893</c:v>
                </c:pt>
                <c:pt idx="82">
                  <c:v>11.10708956159711</c:v>
                </c:pt>
                <c:pt idx="83">
                  <c:v>11.039915153990737</c:v>
                </c:pt>
                <c:pt idx="84">
                  <c:v>10.925720343634508</c:v>
                </c:pt>
                <c:pt idx="85">
                  <c:v>10.935229594350634</c:v>
                </c:pt>
                <c:pt idx="86">
                  <c:v>11.115306522097626</c:v>
                </c:pt>
                <c:pt idx="87">
                  <c:v>10.915223897493226</c:v>
                </c:pt>
                <c:pt idx="88">
                  <c:v>10.972966326048404</c:v>
                </c:pt>
                <c:pt idx="89">
                  <c:v>11.041509538229157</c:v>
                </c:pt>
                <c:pt idx="90">
                  <c:v>10.912332734293416</c:v>
                </c:pt>
                <c:pt idx="91">
                  <c:v>10.874675611423317</c:v>
                </c:pt>
                <c:pt idx="92">
                  <c:v>10.410468565847431</c:v>
                </c:pt>
                <c:pt idx="93">
                  <c:v>10.487309943893949</c:v>
                </c:pt>
                <c:pt idx="94">
                  <c:v>10.714925859298502</c:v>
                </c:pt>
                <c:pt idx="95">
                  <c:v>9.6302703843779494</c:v>
                </c:pt>
                <c:pt idx="96">
                  <c:v>9.0046909840893772</c:v>
                </c:pt>
                <c:pt idx="97">
                  <c:v>9.6090903052591834</c:v>
                </c:pt>
                <c:pt idx="98">
                  <c:v>9.7180026084351159</c:v>
                </c:pt>
                <c:pt idx="99">
                  <c:v>9.7204446578107913</c:v>
                </c:pt>
                <c:pt idx="100">
                  <c:v>9.6752755717714187</c:v>
                </c:pt>
                <c:pt idx="101">
                  <c:v>9.6772354564757705</c:v>
                </c:pt>
                <c:pt idx="102">
                  <c:v>9.5436715472126235</c:v>
                </c:pt>
                <c:pt idx="103">
                  <c:v>9.3311943344095845</c:v>
                </c:pt>
                <c:pt idx="104">
                  <c:v>9.4176030232292121</c:v>
                </c:pt>
                <c:pt idx="105">
                  <c:v>9.3580177799296607</c:v>
                </c:pt>
                <c:pt idx="106">
                  <c:v>9.8681903115325476</c:v>
                </c:pt>
                <c:pt idx="107">
                  <c:v>9.9015354547055097</c:v>
                </c:pt>
                <c:pt idx="108">
                  <c:v>9.2411467296788565</c:v>
                </c:pt>
                <c:pt idx="109">
                  <c:v>9.5669435882548814</c:v>
                </c:pt>
                <c:pt idx="110">
                  <c:v>9.3516988841584432</c:v>
                </c:pt>
                <c:pt idx="111">
                  <c:v>9.1253876486830059</c:v>
                </c:pt>
                <c:pt idx="112">
                  <c:v>9.2717634893374594</c:v>
                </c:pt>
                <c:pt idx="113">
                  <c:v>9.057774674826927</c:v>
                </c:pt>
                <c:pt idx="114">
                  <c:v>8.7828342740122878</c:v>
                </c:pt>
                <c:pt idx="115">
                  <c:v>9.0503974047952145</c:v>
                </c:pt>
                <c:pt idx="116">
                  <c:v>8.60601801586105</c:v>
                </c:pt>
                <c:pt idx="117">
                  <c:v>8.6302962769243603</c:v>
                </c:pt>
                <c:pt idx="118">
                  <c:v>8.7892375814678605</c:v>
                </c:pt>
                <c:pt idx="119">
                  <c:v>8.4712467521094119</c:v>
                </c:pt>
                <c:pt idx="120">
                  <c:v>7.698119955213155</c:v>
                </c:pt>
                <c:pt idx="121">
                  <c:v>7.4726121244676955</c:v>
                </c:pt>
                <c:pt idx="122">
                  <c:v>7.0840021401819158</c:v>
                </c:pt>
                <c:pt idx="123">
                  <c:v>6.8128458996766224</c:v>
                </c:pt>
                <c:pt idx="124">
                  <c:v>6.7283867140405826</c:v>
                </c:pt>
                <c:pt idx="125">
                  <c:v>6.3899864172608654</c:v>
                </c:pt>
                <c:pt idx="126">
                  <c:v>6.2213597033639125</c:v>
                </c:pt>
                <c:pt idx="127">
                  <c:v>6.1433247384100307</c:v>
                </c:pt>
                <c:pt idx="128">
                  <c:v>6.0713234921642476</c:v>
                </c:pt>
                <c:pt idx="129">
                  <c:v>5.8770899851856733</c:v>
                </c:pt>
                <c:pt idx="130">
                  <c:v>5.8248961987817545</c:v>
                </c:pt>
                <c:pt idx="131">
                  <c:v>5.6281134209265993</c:v>
                </c:pt>
                <c:pt idx="132">
                  <c:v>5.3294059109463054</c:v>
                </c:pt>
                <c:pt idx="133">
                  <c:v>5.269574755127536</c:v>
                </c:pt>
                <c:pt idx="134">
                  <c:v>5.0899207490787646</c:v>
                </c:pt>
                <c:pt idx="135">
                  <c:v>4.8915649418280358</c:v>
                </c:pt>
                <c:pt idx="136">
                  <c:v>4.9059248792268537</c:v>
                </c:pt>
                <c:pt idx="137">
                  <c:v>4.8414287219471079</c:v>
                </c:pt>
                <c:pt idx="138">
                  <c:v>4.6636258563886734</c:v>
                </c:pt>
                <c:pt idx="139">
                  <c:v>4.6242462705356218</c:v>
                </c:pt>
                <c:pt idx="140">
                  <c:v>4.5195365323169341</c:v>
                </c:pt>
                <c:pt idx="141">
                  <c:v>4.3955710876991159</c:v>
                </c:pt>
                <c:pt idx="142">
                  <c:v>4.3833072309006305</c:v>
                </c:pt>
                <c:pt idx="143">
                  <c:v>4.2865770446571689</c:v>
                </c:pt>
                <c:pt idx="144">
                  <c:v>4.0593821744595484</c:v>
                </c:pt>
                <c:pt idx="145">
                  <c:v>4.0135555529269817</c:v>
                </c:pt>
                <c:pt idx="146">
                  <c:v>3.911045844951881</c:v>
                </c:pt>
                <c:pt idx="147">
                  <c:v>3.8012555560959305</c:v>
                </c:pt>
                <c:pt idx="148">
                  <c:v>3.8033170974607566</c:v>
                </c:pt>
                <c:pt idx="149">
                  <c:v>3.6916832658978591</c:v>
                </c:pt>
                <c:pt idx="150">
                  <c:v>3.6216900170764532</c:v>
                </c:pt>
                <c:pt idx="151">
                  <c:v>3.5823104615418631</c:v>
                </c:pt>
                <c:pt idx="152">
                  <c:v>3.5758487877306755</c:v>
                </c:pt>
                <c:pt idx="153">
                  <c:v>3.4951653463924552</c:v>
                </c:pt>
                <c:pt idx="154">
                  <c:v>3.4834910848450109</c:v>
                </c:pt>
                <c:pt idx="155">
                  <c:v>3.4179622454185683</c:v>
                </c:pt>
                <c:pt idx="156">
                  <c:v>3.2877306370924626</c:v>
                </c:pt>
                <c:pt idx="157">
                  <c:v>3.2880706223056428</c:v>
                </c:pt>
                <c:pt idx="158">
                  <c:v>3.207114681271436</c:v>
                </c:pt>
                <c:pt idx="159">
                  <c:v>3.1366737083987437</c:v>
                </c:pt>
                <c:pt idx="160">
                  <c:v>3.1475677814932288</c:v>
                </c:pt>
                <c:pt idx="161">
                  <c:v>3.0982262683858308</c:v>
                </c:pt>
                <c:pt idx="162">
                  <c:v>3.0561297193550274</c:v>
                </c:pt>
                <c:pt idx="163">
                  <c:v>3.0446066667576503</c:v>
                </c:pt>
                <c:pt idx="164">
                  <c:v>3.0021196447777423</c:v>
                </c:pt>
                <c:pt idx="165">
                  <c:v>2.9489344571551732</c:v>
                </c:pt>
                <c:pt idx="166">
                  <c:v>2.9707775211987109</c:v>
                </c:pt>
                <c:pt idx="167">
                  <c:v>2.941448216834142</c:v>
                </c:pt>
                <c:pt idx="168">
                  <c:v>2.8359220304760786</c:v>
                </c:pt>
                <c:pt idx="169">
                  <c:v>2.842428454322127</c:v>
                </c:pt>
                <c:pt idx="170">
                  <c:v>2.832261046814545</c:v>
                </c:pt>
                <c:pt idx="171">
                  <c:v>2.8055712999269784</c:v>
                </c:pt>
                <c:pt idx="172">
                  <c:v>2.7975957924759949</c:v>
                </c:pt>
                <c:pt idx="173">
                  <c:v>2.7714828796454412</c:v>
                </c:pt>
                <c:pt idx="174">
                  <c:v>2.7610301868134721</c:v>
                </c:pt>
                <c:pt idx="175">
                  <c:v>2.7816882692028537</c:v>
                </c:pt>
                <c:pt idx="176">
                  <c:v>2.7823998447671667</c:v>
                </c:pt>
                <c:pt idx="177">
                  <c:v>2.7672570163611203</c:v>
                </c:pt>
                <c:pt idx="178">
                  <c:v>2.7885877352597817</c:v>
                </c:pt>
                <c:pt idx="179">
                  <c:v>2.7670137464784945</c:v>
                </c:pt>
                <c:pt idx="180">
                  <c:v>2.7016627159489151</c:v>
                </c:pt>
                <c:pt idx="181">
                  <c:v>2.7004840668512489</c:v>
                </c:pt>
                <c:pt idx="182">
                  <c:v>2.7080361388492631</c:v>
                </c:pt>
                <c:pt idx="183">
                  <c:v>2.6885498306204609</c:v>
                </c:pt>
                <c:pt idx="184">
                  <c:v>2.6826818045742784</c:v>
                </c:pt>
                <c:pt idx="185">
                  <c:v>2.6820550673828079</c:v>
                </c:pt>
                <c:pt idx="186">
                  <c:v>2.6690603122125562</c:v>
                </c:pt>
                <c:pt idx="187">
                  <c:v>2.6768700549059283</c:v>
                </c:pt>
                <c:pt idx="188">
                  <c:v>2.7101792462586776</c:v>
                </c:pt>
                <c:pt idx="189">
                  <c:v>2.696599121572965</c:v>
                </c:pt>
                <c:pt idx="190">
                  <c:v>2.7222862392465594</c:v>
                </c:pt>
                <c:pt idx="191">
                  <c:v>2.7197121747817241</c:v>
                </c:pt>
                <c:pt idx="192">
                  <c:v>2.6741790709408852</c:v>
                </c:pt>
                <c:pt idx="193">
                  <c:v>2.6629720016460179</c:v>
                </c:pt>
                <c:pt idx="194">
                  <c:v>2.6542661940399759</c:v>
                </c:pt>
                <c:pt idx="195">
                  <c:v>2.6417532840646918</c:v>
                </c:pt>
                <c:pt idx="196">
                  <c:v>2.6587009839788807</c:v>
                </c:pt>
                <c:pt idx="197">
                  <c:v>2.6536070728919054</c:v>
                </c:pt>
                <c:pt idx="198">
                  <c:v>2.6385037501392379</c:v>
                </c:pt>
                <c:pt idx="199">
                  <c:v>2.6479716709119727</c:v>
                </c:pt>
                <c:pt idx="200">
                  <c:v>2.6838818924494814</c:v>
                </c:pt>
                <c:pt idx="201">
                  <c:v>2.6792903157918895</c:v>
                </c:pt>
                <c:pt idx="202">
                  <c:v>2.6908778176652381</c:v>
                </c:pt>
                <c:pt idx="203">
                  <c:v>2.7155236816641812</c:v>
                </c:pt>
                <c:pt idx="204">
                  <c:v>2.6936617703028873</c:v>
                </c:pt>
                <c:pt idx="205">
                  <c:v>2.6691639728623509</c:v>
                </c:pt>
                <c:pt idx="206">
                  <c:v>2.6515963562590059</c:v>
                </c:pt>
                <c:pt idx="207">
                  <c:v>2.5626856164866965</c:v>
                </c:pt>
                <c:pt idx="208">
                  <c:v>2.5542386097493686</c:v>
                </c:pt>
                <c:pt idx="209">
                  <c:v>2.4953151865001622</c:v>
                </c:pt>
                <c:pt idx="210">
                  <c:v>2.4400243146131322</c:v>
                </c:pt>
                <c:pt idx="211">
                  <c:v>2.4460380346418726</c:v>
                </c:pt>
                <c:pt idx="212">
                  <c:v>2.4422515835898526</c:v>
                </c:pt>
                <c:pt idx="213">
                  <c:v>2.4304859862425308</c:v>
                </c:pt>
                <c:pt idx="214">
                  <c:v>2.431448140688671</c:v>
                </c:pt>
                <c:pt idx="215">
                  <c:v>2.4283485190948015</c:v>
                </c:pt>
                <c:pt idx="216">
                  <c:v>2.3387128562259876</c:v>
                </c:pt>
                <c:pt idx="217">
                  <c:v>2.3303848415683177</c:v>
                </c:pt>
                <c:pt idx="218">
                  <c:v>2.3418469120531515</c:v>
                </c:pt>
                <c:pt idx="219">
                  <c:v>2.3230773323247336</c:v>
                </c:pt>
                <c:pt idx="220">
                  <c:v>2.313514592196479</c:v>
                </c:pt>
                <c:pt idx="221">
                  <c:v>2.3178748770197579</c:v>
                </c:pt>
                <c:pt idx="222">
                  <c:v>2.303186596414398</c:v>
                </c:pt>
                <c:pt idx="223">
                  <c:v>2.3171283763277692</c:v>
                </c:pt>
                <c:pt idx="224">
                  <c:v>2.3299209795534233</c:v>
                </c:pt>
                <c:pt idx="225">
                  <c:v>2.315323179475278</c:v>
                </c:pt>
                <c:pt idx="226">
                  <c:v>2.3309429455256656</c:v>
                </c:pt>
                <c:pt idx="227">
                  <c:v>2.3196756901906159</c:v>
                </c:pt>
                <c:pt idx="228">
                  <c:v>2.2621523211945882</c:v>
                </c:pt>
                <c:pt idx="229">
                  <c:v>2.2909547098010017</c:v>
                </c:pt>
                <c:pt idx="230">
                  <c:v>2.3197673115074284</c:v>
                </c:pt>
                <c:pt idx="231">
                  <c:v>2.3278538422883637</c:v>
                </c:pt>
                <c:pt idx="232">
                  <c:v>2.3722054927454908</c:v>
                </c:pt>
                <c:pt idx="233">
                  <c:v>2.4649382980018397</c:v>
                </c:pt>
                <c:pt idx="234">
                  <c:v>2.5387004607950394</c:v>
                </c:pt>
                <c:pt idx="235">
                  <c:v>2.54163895059874</c:v>
                </c:pt>
                <c:pt idx="236">
                  <c:v>2.5425974494768822</c:v>
                </c:pt>
                <c:pt idx="237">
                  <c:v>2.4614198731177481</c:v>
                </c:pt>
                <c:pt idx="238">
                  <c:v>2.4206787540937653</c:v>
                </c:pt>
                <c:pt idx="239">
                  <c:v>2.3913355817468913</c:v>
                </c:pt>
                <c:pt idx="240">
                  <c:v>2.3483978547422426</c:v>
                </c:pt>
                <c:pt idx="241">
                  <c:v>2.3641671434536442</c:v>
                </c:pt>
                <c:pt idx="242">
                  <c:v>2.3901908833335481</c:v>
                </c:pt>
                <c:pt idx="243">
                  <c:v>2.4044273373701084</c:v>
                </c:pt>
                <c:pt idx="244">
                  <c:v>2.3887483618566669</c:v>
                </c:pt>
                <c:pt idx="245">
                  <c:v>2.3763517733833655</c:v>
                </c:pt>
                <c:pt idx="246">
                  <c:v>2.3717434817443808</c:v>
                </c:pt>
                <c:pt idx="247">
                  <c:v>2.3741620105284493</c:v>
                </c:pt>
                <c:pt idx="248">
                  <c:v>2.398612713740313</c:v>
                </c:pt>
                <c:pt idx="249">
                  <c:v>2.3924599615659776</c:v>
                </c:pt>
                <c:pt idx="250">
                  <c:v>2.4073450342527862</c:v>
                </c:pt>
                <c:pt idx="251">
                  <c:v>2.3973713676753121</c:v>
                </c:pt>
                <c:pt idx="252">
                  <c:v>2.3374055872736834</c:v>
                </c:pt>
                <c:pt idx="253">
                  <c:v>2.3726210154822094</c:v>
                </c:pt>
                <c:pt idx="254">
                  <c:v>2.3982372184104599</c:v>
                </c:pt>
                <c:pt idx="255">
                  <c:v>2.402707270501427</c:v>
                </c:pt>
                <c:pt idx="256">
                  <c:v>2.3948902475508924</c:v>
                </c:pt>
                <c:pt idx="257">
                  <c:v>2.3952246804560726</c:v>
                </c:pt>
                <c:pt idx="258">
                  <c:v>2.3941605893980062</c:v>
                </c:pt>
                <c:pt idx="259">
                  <c:v>2.3977579033072285</c:v>
                </c:pt>
                <c:pt idx="260">
                  <c:v>2.4444659572012561</c:v>
                </c:pt>
                <c:pt idx="261">
                  <c:v>2.4738956477106178</c:v>
                </c:pt>
                <c:pt idx="262">
                  <c:v>2.4669187116472382</c:v>
                </c:pt>
                <c:pt idx="263">
                  <c:v>2.4819682345132064</c:v>
                </c:pt>
                <c:pt idx="264">
                  <c:v>2.4571946397539155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F-425E-9ADE-7169FC8D7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552960"/>
        <c:axId val="497559200"/>
      </c:lineChart>
      <c:dateAx>
        <c:axId val="4975529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59200"/>
        <c:crosses val="autoZero"/>
        <c:auto val="1"/>
        <c:lblOffset val="100"/>
        <c:baseTimeUnit val="months"/>
      </c:dateAx>
      <c:valAx>
        <c:axId val="497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755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金利!$B$7</c:f>
              <c:strCache>
                <c:ptCount val="1"/>
                <c:pt idx="0">
                  <c:v>i1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金利!$A$8:$A$62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金利!$B$8:$B$62</c:f>
              <c:numCache>
                <c:formatCode>General</c:formatCode>
                <c:ptCount val="55"/>
                <c:pt idx="0">
                  <c:v>8.5</c:v>
                </c:pt>
                <c:pt idx="1">
                  <c:v>8.33</c:v>
                </c:pt>
                <c:pt idx="2">
                  <c:v>7.8</c:v>
                </c:pt>
                <c:pt idx="3">
                  <c:v>8.52</c:v>
                </c:pt>
                <c:pt idx="4">
                  <c:v>9.65</c:v>
                </c:pt>
                <c:pt idx="5">
                  <c:v>9.57</c:v>
                </c:pt>
                <c:pt idx="6">
                  <c:v>9.1999999999999993</c:v>
                </c:pt>
                <c:pt idx="7">
                  <c:v>7.94</c:v>
                </c:pt>
                <c:pt idx="8">
                  <c:v>7.1</c:v>
                </c:pt>
                <c:pt idx="9">
                  <c:v>8.0299999999999994</c:v>
                </c:pt>
                <c:pt idx="10">
                  <c:v>9.26</c:v>
                </c:pt>
                <c:pt idx="11">
                  <c:v>8.6199999999999992</c:v>
                </c:pt>
                <c:pt idx="12">
                  <c:v>8.58</c:v>
                </c:pt>
                <c:pt idx="13">
                  <c:v>8.32</c:v>
                </c:pt>
                <c:pt idx="14">
                  <c:v>7.74</c:v>
                </c:pt>
                <c:pt idx="15">
                  <c:v>7.29</c:v>
                </c:pt>
                <c:pt idx="16">
                  <c:v>6.24</c:v>
                </c:pt>
                <c:pt idx="17">
                  <c:v>5.36</c:v>
                </c:pt>
                <c:pt idx="18">
                  <c:v>5.63</c:v>
                </c:pt>
                <c:pt idx="19">
                  <c:v>6.3</c:v>
                </c:pt>
                <c:pt idx="20">
                  <c:v>7.98</c:v>
                </c:pt>
                <c:pt idx="21">
                  <c:v>7.13</c:v>
                </c:pt>
                <c:pt idx="22">
                  <c:v>5.71</c:v>
                </c:pt>
                <c:pt idx="23">
                  <c:v>4.51</c:v>
                </c:pt>
                <c:pt idx="24">
                  <c:v>4.68</c:v>
                </c:pt>
                <c:pt idx="25">
                  <c:v>3.03</c:v>
                </c:pt>
                <c:pt idx="26">
                  <c:v>2.95</c:v>
                </c:pt>
                <c:pt idx="27">
                  <c:v>2.59</c:v>
                </c:pt>
                <c:pt idx="28">
                  <c:v>2.4900000000000002</c:v>
                </c:pt>
                <c:pt idx="29">
                  <c:v>2.19</c:v>
                </c:pt>
                <c:pt idx="30">
                  <c:v>2.17</c:v>
                </c:pt>
                <c:pt idx="31">
                  <c:v>1.8</c:v>
                </c:pt>
                <c:pt idx="32">
                  <c:v>1.79</c:v>
                </c:pt>
                <c:pt idx="33">
                  <c:v>1.58</c:v>
                </c:pt>
                <c:pt idx="34">
                  <c:v>1.69</c:v>
                </c:pt>
                <c:pt idx="35">
                  <c:v>1.7</c:v>
                </c:pt>
                <c:pt idx="36">
                  <c:v>2.39</c:v>
                </c:pt>
                <c:pt idx="37">
                  <c:v>2.31</c:v>
                </c:pt>
                <c:pt idx="38">
                  <c:v>2.31</c:v>
                </c:pt>
                <c:pt idx="39">
                  <c:v>1.87</c:v>
                </c:pt>
                <c:pt idx="40">
                  <c:v>1.5</c:v>
                </c:pt>
                <c:pt idx="41">
                  <c:v>1.45</c:v>
                </c:pt>
                <c:pt idx="42">
                  <c:v>1.24</c:v>
                </c:pt>
                <c:pt idx="43">
                  <c:v>1.25</c:v>
                </c:pt>
                <c:pt idx="44">
                  <c:v>1.1499999999999999</c:v>
                </c:pt>
                <c:pt idx="45">
                  <c:v>1.1100000000000001</c:v>
                </c:pt>
                <c:pt idx="46">
                  <c:v>0.95</c:v>
                </c:pt>
                <c:pt idx="47">
                  <c:v>0.99</c:v>
                </c:pt>
                <c:pt idx="48">
                  <c:v>1</c:v>
                </c:pt>
                <c:pt idx="49">
                  <c:v>0.96</c:v>
                </c:pt>
                <c:pt idx="50">
                  <c:v>1.02</c:v>
                </c:pt>
                <c:pt idx="51">
                  <c:v>1.01</c:v>
                </c:pt>
                <c:pt idx="52">
                  <c:v>1.25</c:v>
                </c:pt>
                <c:pt idx="53">
                  <c:v>1.44</c:v>
                </c:pt>
                <c:pt idx="54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7-4B71-97F6-CB86583E11FD}"/>
            </c:ext>
          </c:extLst>
        </c:ser>
        <c:ser>
          <c:idx val="1"/>
          <c:order val="1"/>
          <c:tx>
            <c:strRef>
              <c:f>金利!$C$7</c:f>
              <c:strCache>
                <c:ptCount val="1"/>
                <c:pt idx="0">
                  <c:v>i2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金利!$A$8:$A$62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金利!$C$8:$C$62</c:f>
              <c:numCache>
                <c:formatCode>General</c:formatCode>
                <c:ptCount val="55"/>
                <c:pt idx="2">
                  <c:v>6.7960000000000003</c:v>
                </c:pt>
                <c:pt idx="3">
                  <c:v>7.32</c:v>
                </c:pt>
                <c:pt idx="4">
                  <c:v>8.2170000000000005</c:v>
                </c:pt>
                <c:pt idx="5">
                  <c:v>8.3130000000000006</c:v>
                </c:pt>
                <c:pt idx="6">
                  <c:v>8.2270000000000003</c:v>
                </c:pt>
                <c:pt idx="7">
                  <c:v>7.0460000000000003</c:v>
                </c:pt>
                <c:pt idx="8">
                  <c:v>6.2140000000000004</c:v>
                </c:pt>
                <c:pt idx="9">
                  <c:v>7.6459999999999999</c:v>
                </c:pt>
                <c:pt idx="10">
                  <c:v>8.5250000000000004</c:v>
                </c:pt>
                <c:pt idx="11">
                  <c:v>8.1240000000000006</c:v>
                </c:pt>
                <c:pt idx="12">
                  <c:v>7.9749999999999996</c:v>
                </c:pt>
                <c:pt idx="13">
                  <c:v>7.7649999999999997</c:v>
                </c:pt>
                <c:pt idx="14">
                  <c:v>7.21</c:v>
                </c:pt>
                <c:pt idx="15">
                  <c:v>6.4470000000000001</c:v>
                </c:pt>
                <c:pt idx="16">
                  <c:v>5.282</c:v>
                </c:pt>
                <c:pt idx="17">
                  <c:v>4.8010000000000002</c:v>
                </c:pt>
                <c:pt idx="18">
                  <c:v>4.9740000000000002</c:v>
                </c:pt>
                <c:pt idx="19">
                  <c:v>5.33</c:v>
                </c:pt>
                <c:pt idx="20">
                  <c:v>6.7809999999999997</c:v>
                </c:pt>
                <c:pt idx="21">
                  <c:v>6.0750000000000002</c:v>
                </c:pt>
                <c:pt idx="22">
                  <c:v>5.0110000000000001</c:v>
                </c:pt>
                <c:pt idx="23">
                  <c:v>4.165</c:v>
                </c:pt>
                <c:pt idx="24">
                  <c:v>4.3689999999999998</c:v>
                </c:pt>
                <c:pt idx="25">
                  <c:v>3.145</c:v>
                </c:pt>
                <c:pt idx="26">
                  <c:v>2.9780000000000002</c:v>
                </c:pt>
                <c:pt idx="27">
                  <c:v>2.2029999999999998</c:v>
                </c:pt>
                <c:pt idx="28">
                  <c:v>1.502</c:v>
                </c:pt>
                <c:pt idx="29">
                  <c:v>1.6930000000000001</c:v>
                </c:pt>
                <c:pt idx="30">
                  <c:v>1.64</c:v>
                </c:pt>
                <c:pt idx="31">
                  <c:v>1.288</c:v>
                </c:pt>
                <c:pt idx="32">
                  <c:v>1.131</c:v>
                </c:pt>
                <c:pt idx="33">
                  <c:v>1.111</c:v>
                </c:pt>
                <c:pt idx="34">
                  <c:v>1.518</c:v>
                </c:pt>
                <c:pt idx="35">
                  <c:v>1.3979999999999999</c:v>
                </c:pt>
                <c:pt idx="36">
                  <c:v>1.7949999999999999</c:v>
                </c:pt>
                <c:pt idx="37">
                  <c:v>1.629</c:v>
                </c:pt>
                <c:pt idx="38">
                  <c:v>1.4830000000000001</c:v>
                </c:pt>
                <c:pt idx="39">
                  <c:v>1.369</c:v>
                </c:pt>
                <c:pt idx="40">
                  <c:v>1.165</c:v>
                </c:pt>
                <c:pt idx="41">
                  <c:v>1.0760000000000001</c:v>
                </c:pt>
                <c:pt idx="42">
                  <c:v>0.80600000000000005</c:v>
                </c:pt>
                <c:pt idx="43">
                  <c:v>0.69199999999999995</c:v>
                </c:pt>
                <c:pt idx="44">
                  <c:v>0.49</c:v>
                </c:pt>
                <c:pt idx="45">
                  <c:v>0.32200000000000001</c:v>
                </c:pt>
                <c:pt idx="46">
                  <c:v>-3.7999999999999999E-2</c:v>
                </c:pt>
                <c:pt idx="47">
                  <c:v>6.0999999999999999E-2</c:v>
                </c:pt>
                <c:pt idx="48">
                  <c:v>6.3E-2</c:v>
                </c:pt>
                <c:pt idx="49">
                  <c:v>-0.10299999999999999</c:v>
                </c:pt>
                <c:pt idx="50">
                  <c:v>3.5000000000000003E-2</c:v>
                </c:pt>
                <c:pt idx="51">
                  <c:v>8.5999999999999993E-2</c:v>
                </c:pt>
                <c:pt idx="52">
                  <c:v>0.29699999999999999</c:v>
                </c:pt>
                <c:pt idx="53">
                  <c:v>0.61899999999999999</c:v>
                </c:pt>
                <c:pt idx="54">
                  <c:v>1.0289999999999999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7-4B71-97F6-CB86583E11FD}"/>
            </c:ext>
          </c:extLst>
        </c:ser>
        <c:ser>
          <c:idx val="2"/>
          <c:order val="2"/>
          <c:tx>
            <c:strRef>
              <c:f>金利!$E$7</c:f>
              <c:strCache>
                <c:ptCount val="1"/>
                <c:pt idx="0">
                  <c:v>pi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金利!$A$8:$A$62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金利!$E$8:$E$62</c:f>
              <c:numCache>
                <c:formatCode>0.00</c:formatCode>
                <c:ptCount val="55"/>
                <c:pt idx="1">
                  <c:v>6.0509554140127344</c:v>
                </c:pt>
                <c:pt idx="2">
                  <c:v>5.7057057057057232</c:v>
                </c:pt>
                <c:pt idx="3">
                  <c:v>15.624999999999998</c:v>
                </c:pt>
                <c:pt idx="4">
                  <c:v>20.884520884520882</c:v>
                </c:pt>
                <c:pt idx="5">
                  <c:v>10.16260162601626</c:v>
                </c:pt>
                <c:pt idx="6">
                  <c:v>9.5940959409594004</c:v>
                </c:pt>
                <c:pt idx="7">
                  <c:v>6.902356902356904</c:v>
                </c:pt>
                <c:pt idx="8">
                  <c:v>3.7795275590551269</c:v>
                </c:pt>
                <c:pt idx="9">
                  <c:v>4.8558421851289655</c:v>
                </c:pt>
                <c:pt idx="10">
                  <c:v>7.5253256150506553</c:v>
                </c:pt>
                <c:pt idx="11">
                  <c:v>4.1722745625841302</c:v>
                </c:pt>
                <c:pt idx="12">
                  <c:v>2.4547803617570949</c:v>
                </c:pt>
                <c:pt idx="13">
                  <c:v>1.8915510718789408</c:v>
                </c:pt>
                <c:pt idx="14">
                  <c:v>2.2277227722772244</c:v>
                </c:pt>
                <c:pt idx="15">
                  <c:v>1.9370460048426255</c:v>
                </c:pt>
                <c:pt idx="16">
                  <c:v>0</c:v>
                </c:pt>
                <c:pt idx="17">
                  <c:v>0.47505938242279272</c:v>
                </c:pt>
                <c:pt idx="18">
                  <c:v>0.7092198581560385</c:v>
                </c:pt>
                <c:pt idx="19">
                  <c:v>2.9342723004694835</c:v>
                </c:pt>
                <c:pt idx="20">
                  <c:v>3.0786773090079849</c:v>
                </c:pt>
                <c:pt idx="21">
                  <c:v>2.8761061946902591</c:v>
                </c:pt>
                <c:pt idx="22">
                  <c:v>1.6129032258064515</c:v>
                </c:pt>
                <c:pt idx="23">
                  <c:v>1.164021164021158</c:v>
                </c:pt>
                <c:pt idx="24">
                  <c:v>0.41841004184101016</c:v>
                </c:pt>
                <c:pt idx="25">
                  <c:v>-0.20833333333333628</c:v>
                </c:pt>
                <c:pt idx="26">
                  <c:v>0.41753653444677002</c:v>
                </c:pt>
                <c:pt idx="27">
                  <c:v>1.9750519750519662</c:v>
                </c:pt>
                <c:pt idx="28">
                  <c:v>0.20387359836901411</c:v>
                </c:pt>
                <c:pt idx="29">
                  <c:v>-0.50864699898270604</c:v>
                </c:pt>
                <c:pt idx="30">
                  <c:v>-0.61349693251533166</c:v>
                </c:pt>
                <c:pt idx="31">
                  <c:v>-0.9259259259259317</c:v>
                </c:pt>
                <c:pt idx="32">
                  <c:v>-0.62305295950155171</c:v>
                </c:pt>
                <c:pt idx="33">
                  <c:v>-0.20898641588297057</c:v>
                </c:pt>
                <c:pt idx="34">
                  <c:v>0</c:v>
                </c:pt>
                <c:pt idx="35">
                  <c:v>-0.31413612565444726</c:v>
                </c:pt>
                <c:pt idx="36">
                  <c:v>0.21008403361344835</c:v>
                </c:pt>
                <c:pt idx="37">
                  <c:v>0.31446540880502843</c:v>
                </c:pt>
                <c:pt idx="38">
                  <c:v>1.1494252873563158</c:v>
                </c:pt>
                <c:pt idx="39">
                  <c:v>-1.5495867768595042</c:v>
                </c:pt>
                <c:pt idx="40">
                  <c:v>-0.62959076600209274</c:v>
                </c:pt>
                <c:pt idx="41">
                  <c:v>-0.10559662090813994</c:v>
                </c:pt>
                <c:pt idx="42">
                  <c:v>-0.21141649048624592</c:v>
                </c:pt>
                <c:pt idx="43">
                  <c:v>0.84745762711864103</c:v>
                </c:pt>
                <c:pt idx="44">
                  <c:v>2.9411764705882324</c:v>
                </c:pt>
                <c:pt idx="45">
                  <c:v>0.20408163265306412</c:v>
                </c:pt>
                <c:pt idx="46">
                  <c:v>0</c:v>
                </c:pt>
                <c:pt idx="47">
                  <c:v>0.71283095723014545</c:v>
                </c:pt>
                <c:pt idx="48">
                  <c:v>0.70778564206267802</c:v>
                </c:pt>
                <c:pt idx="49">
                  <c:v>0.60240963855422547</c:v>
                </c:pt>
                <c:pt idx="50">
                  <c:v>-0.29940119760478756</c:v>
                </c:pt>
                <c:pt idx="51">
                  <c:v>0.1001001001000944</c:v>
                </c:pt>
                <c:pt idx="52">
                  <c:v>3.2000000000000028</c:v>
                </c:pt>
                <c:pt idx="53">
                  <c:v>3.0038759689922423</c:v>
                </c:pt>
                <c:pt idx="54">
                  <c:v>3.0103480714957693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47-4B71-97F6-CB86583E1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965056"/>
        <c:axId val="90974176"/>
      </c:lineChart>
      <c:catAx>
        <c:axId val="9096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74176"/>
        <c:crosses val="autoZero"/>
        <c:auto val="1"/>
        <c:lblAlgn val="ctr"/>
        <c:lblOffset val="100"/>
        <c:noMultiLvlLbl val="0"/>
      </c:catAx>
      <c:valAx>
        <c:axId val="909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0965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金利!$F$7</c:f>
              <c:strCache>
                <c:ptCount val="1"/>
                <c:pt idx="0">
                  <c:v>r1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金利!$A$8:$A$62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金利!$F$8:$F$62</c:f>
              <c:numCache>
                <c:formatCode>General</c:formatCode>
                <c:ptCount val="55"/>
                <c:pt idx="2" formatCode="0.00_ ">
                  <c:v>2.0942942942942766</c:v>
                </c:pt>
                <c:pt idx="3" formatCode="0.00_ ">
                  <c:v>-7.1049999999999986</c:v>
                </c:pt>
                <c:pt idx="4" formatCode="0.00_ ">
                  <c:v>-11.234520884520881</c:v>
                </c:pt>
                <c:pt idx="5" formatCode="0.00_ ">
                  <c:v>-0.59260162601625943</c:v>
                </c:pt>
                <c:pt idx="6" formatCode="0.00_ ">
                  <c:v>-0.39409594095940115</c:v>
                </c:pt>
                <c:pt idx="7" formatCode="0.00_ ">
                  <c:v>1.0376430976430964</c:v>
                </c:pt>
                <c:pt idx="8" formatCode="0.00_ ">
                  <c:v>3.3204724409448727</c:v>
                </c:pt>
                <c:pt idx="9" formatCode="0.00_ ">
                  <c:v>3.1741578148710339</c:v>
                </c:pt>
                <c:pt idx="10" formatCode="0.00_ ">
                  <c:v>1.7346743849493445</c:v>
                </c:pt>
                <c:pt idx="11" formatCode="0.00_ ">
                  <c:v>4.447725437415869</c:v>
                </c:pt>
                <c:pt idx="12" formatCode="0.00_ ">
                  <c:v>6.1252196382429052</c:v>
                </c:pt>
                <c:pt idx="13" formatCode="0.00_ ">
                  <c:v>6.4284489281210595</c:v>
                </c:pt>
                <c:pt idx="14" formatCode="0.00_ ">
                  <c:v>5.5122772277227758</c:v>
                </c:pt>
                <c:pt idx="15" formatCode="0.00_ ">
                  <c:v>5.3529539951573746</c:v>
                </c:pt>
                <c:pt idx="16" formatCode="0.00_ ">
                  <c:v>6.24</c:v>
                </c:pt>
                <c:pt idx="17" formatCode="0.00_ ">
                  <c:v>4.8849406175772074</c:v>
                </c:pt>
                <c:pt idx="18" formatCode="0.00_ ">
                  <c:v>4.9207801418439612</c:v>
                </c:pt>
                <c:pt idx="19" formatCode="0.00_ ">
                  <c:v>3.3657276995305163</c:v>
                </c:pt>
                <c:pt idx="20" formatCode="0.00_ ">
                  <c:v>4.901322690992016</c:v>
                </c:pt>
                <c:pt idx="21" formatCode="0.00_ ">
                  <c:v>4.2538938053097404</c:v>
                </c:pt>
                <c:pt idx="22" formatCode="0.00_ ">
                  <c:v>4.0970967741935489</c:v>
                </c:pt>
                <c:pt idx="23" formatCode="0.00_ ">
                  <c:v>3.3459788359788418</c:v>
                </c:pt>
                <c:pt idx="24" formatCode="0.00_ ">
                  <c:v>4.2615899581589893</c:v>
                </c:pt>
                <c:pt idx="25" formatCode="0.00_ ">
                  <c:v>3.238333333333336</c:v>
                </c:pt>
                <c:pt idx="26" formatCode="0.00_ ">
                  <c:v>2.5324634655532301</c:v>
                </c:pt>
                <c:pt idx="27" formatCode="0.00_ ">
                  <c:v>0.61494802494803369</c:v>
                </c:pt>
                <c:pt idx="28" formatCode="0.00_ ">
                  <c:v>2.2861264016309861</c:v>
                </c:pt>
                <c:pt idx="29" formatCode="0.00_ ">
                  <c:v>2.698646998982706</c:v>
                </c:pt>
                <c:pt idx="30" formatCode="0.00_ ">
                  <c:v>2.7834969325153316</c:v>
                </c:pt>
                <c:pt idx="31" formatCode="0.00_ ">
                  <c:v>2.7259259259259316</c:v>
                </c:pt>
                <c:pt idx="32" formatCode="0.00_ ">
                  <c:v>2.4130529595015515</c:v>
                </c:pt>
                <c:pt idx="33" formatCode="0.00_ ">
                  <c:v>1.7889864158829707</c:v>
                </c:pt>
                <c:pt idx="34" formatCode="0.00_ ">
                  <c:v>1.69</c:v>
                </c:pt>
                <c:pt idx="35" formatCode="0.00_ ">
                  <c:v>2.0141361256544474</c:v>
                </c:pt>
                <c:pt idx="36" formatCode="0.00_ ">
                  <c:v>2.1799159663865519</c:v>
                </c:pt>
                <c:pt idx="37" formatCode="0.00_ ">
                  <c:v>1.9955345911949716</c:v>
                </c:pt>
                <c:pt idx="38" formatCode="0.00_ ">
                  <c:v>1.1605747126436843</c:v>
                </c:pt>
                <c:pt idx="39" formatCode="0.00_ ">
                  <c:v>3.4195867768595045</c:v>
                </c:pt>
                <c:pt idx="40" formatCode="0.00_ ">
                  <c:v>2.1295907660020927</c:v>
                </c:pt>
                <c:pt idx="41" formatCode="0.00_ ">
                  <c:v>1.55559662090814</c:v>
                </c:pt>
                <c:pt idx="42" formatCode="0.00_ ">
                  <c:v>1.4514164904862459</c:v>
                </c:pt>
                <c:pt idx="43" formatCode="0.00_ ">
                  <c:v>0.40254237288135897</c:v>
                </c:pt>
                <c:pt idx="44" formatCode="0.00_ ">
                  <c:v>-1.7911764705882325</c:v>
                </c:pt>
                <c:pt idx="45" formatCode="0.00_ ">
                  <c:v>0.90591836734693598</c:v>
                </c:pt>
                <c:pt idx="46" formatCode="0.00_ ">
                  <c:v>0.95</c:v>
                </c:pt>
                <c:pt idx="47" formatCode="0.00_ ">
                  <c:v>0.27716904276985455</c:v>
                </c:pt>
                <c:pt idx="48" formatCode="0.00_ ">
                  <c:v>0.29221435793732198</c:v>
                </c:pt>
                <c:pt idx="49" formatCode="0.00_ ">
                  <c:v>0.3575903614457745</c:v>
                </c:pt>
                <c:pt idx="50" formatCode="0.00_ ">
                  <c:v>1.3194011976047877</c:v>
                </c:pt>
                <c:pt idx="51" formatCode="0.00_ ">
                  <c:v>0.90989989989990561</c:v>
                </c:pt>
                <c:pt idx="52" formatCode="0.00_ ">
                  <c:v>-1.9500000000000028</c:v>
                </c:pt>
                <c:pt idx="53" formatCode="0.00_ ">
                  <c:v>-1.5638759689922423</c:v>
                </c:pt>
                <c:pt idx="54" formatCode="0.00_ ">
                  <c:v>-1.1703480714957692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7-47B8-A1D3-C911C0308F6D}"/>
            </c:ext>
          </c:extLst>
        </c:ser>
        <c:ser>
          <c:idx val="1"/>
          <c:order val="1"/>
          <c:tx>
            <c:strRef>
              <c:f>金利!$G$7</c:f>
              <c:strCache>
                <c:ptCount val="1"/>
                <c:pt idx="0">
                  <c:v>r2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金利!$A$8:$A$62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金利!$G$8:$G$62</c:f>
              <c:numCache>
                <c:formatCode>General</c:formatCode>
                <c:ptCount val="55"/>
                <c:pt idx="2" formatCode="0.00_ ">
                  <c:v>1.090294294294277</c:v>
                </c:pt>
                <c:pt idx="3" formatCode="0.00_ ">
                  <c:v>-8.3049999999999979</c:v>
                </c:pt>
                <c:pt idx="4" formatCode="0.00_ ">
                  <c:v>-12.667520884520881</c:v>
                </c:pt>
                <c:pt idx="5" formatCode="0.00_ ">
                  <c:v>-1.8496016260162591</c:v>
                </c:pt>
                <c:pt idx="6" formatCode="0.00_ ">
                  <c:v>-1.3670959409594001</c:v>
                </c:pt>
                <c:pt idx="7" formatCode="0.00_ ">
                  <c:v>0.14364309764309624</c:v>
                </c:pt>
                <c:pt idx="8" formatCode="0.00_ ">
                  <c:v>2.4344724409448735</c:v>
                </c:pt>
                <c:pt idx="9" formatCode="0.00_ ">
                  <c:v>2.7901578148710344</c:v>
                </c:pt>
                <c:pt idx="10" formatCode="0.00_ ">
                  <c:v>0.99967438494934502</c:v>
                </c:pt>
                <c:pt idx="11" formatCode="0.00_ ">
                  <c:v>3.9517254374158703</c:v>
                </c:pt>
                <c:pt idx="12" formatCode="0.00_ ">
                  <c:v>5.5202196382429047</c:v>
                </c:pt>
                <c:pt idx="13" formatCode="0.00_ ">
                  <c:v>5.8734489281210589</c:v>
                </c:pt>
                <c:pt idx="14" formatCode="0.00_ ">
                  <c:v>4.9822772277227756</c:v>
                </c:pt>
                <c:pt idx="15" formatCode="0.00_ ">
                  <c:v>4.5099539951573746</c:v>
                </c:pt>
                <c:pt idx="16" formatCode="0.00_ ">
                  <c:v>5.282</c:v>
                </c:pt>
                <c:pt idx="17" formatCode="0.00_ ">
                  <c:v>4.3259406175772073</c:v>
                </c:pt>
                <c:pt idx="18" formatCode="0.00_ ">
                  <c:v>4.2647801418439615</c:v>
                </c:pt>
                <c:pt idx="19" formatCode="0.00_ ">
                  <c:v>2.3957276995305166</c:v>
                </c:pt>
                <c:pt idx="20" formatCode="0.00_ ">
                  <c:v>3.7023226909920148</c:v>
                </c:pt>
                <c:pt idx="21" formatCode="0.00_ ">
                  <c:v>3.1988938053097411</c:v>
                </c:pt>
                <c:pt idx="22" formatCode="0.00_ ">
                  <c:v>3.3980967741935486</c:v>
                </c:pt>
                <c:pt idx="23" formatCode="0.00_ ">
                  <c:v>3.0009788359788421</c:v>
                </c:pt>
                <c:pt idx="24" formatCode="0.00_ ">
                  <c:v>3.9505899581589894</c:v>
                </c:pt>
                <c:pt idx="25" formatCode="0.00_ ">
                  <c:v>3.3533333333333362</c:v>
                </c:pt>
                <c:pt idx="26" formatCode="0.00_ ">
                  <c:v>2.5604634655532301</c:v>
                </c:pt>
                <c:pt idx="27" formatCode="0.00_ ">
                  <c:v>0.22794802494803368</c:v>
                </c:pt>
                <c:pt idx="28" formatCode="0.00_ ">
                  <c:v>1.2981264016309859</c:v>
                </c:pt>
                <c:pt idx="29" formatCode="0.00_ ">
                  <c:v>2.2016469989827061</c:v>
                </c:pt>
                <c:pt idx="30" formatCode="0.00_ ">
                  <c:v>2.2534969325153318</c:v>
                </c:pt>
                <c:pt idx="31" formatCode="0.00_ ">
                  <c:v>2.2139259259259316</c:v>
                </c:pt>
                <c:pt idx="32" formatCode="0.00_ ">
                  <c:v>1.7540529595015517</c:v>
                </c:pt>
                <c:pt idx="33" formatCode="0.00_ ">
                  <c:v>1.3199864158829706</c:v>
                </c:pt>
                <c:pt idx="34" formatCode="0.00_ ">
                  <c:v>1.518</c:v>
                </c:pt>
                <c:pt idx="35" formatCode="0.00_ ">
                  <c:v>1.7121361256544472</c:v>
                </c:pt>
                <c:pt idx="36" formatCode="0.00_ ">
                  <c:v>1.5849159663865515</c:v>
                </c:pt>
                <c:pt idx="37" formatCode="0.00_ ">
                  <c:v>1.3145345911949715</c:v>
                </c:pt>
                <c:pt idx="38" formatCode="0.00_ ">
                  <c:v>0.33357471264368432</c:v>
                </c:pt>
                <c:pt idx="39" formatCode="0.00_ ">
                  <c:v>2.9185867768595042</c:v>
                </c:pt>
                <c:pt idx="40" formatCode="0.00_ ">
                  <c:v>1.7945907660020928</c:v>
                </c:pt>
                <c:pt idx="41" formatCode="0.00_ ">
                  <c:v>1.1815966209081401</c:v>
                </c:pt>
                <c:pt idx="42" formatCode="0.00_ ">
                  <c:v>1.0174164904862459</c:v>
                </c:pt>
                <c:pt idx="43" formatCode="0.00_ ">
                  <c:v>-0.15545762711864108</c:v>
                </c:pt>
                <c:pt idx="44" formatCode="0.00_ ">
                  <c:v>-2.4511764705882326</c:v>
                </c:pt>
                <c:pt idx="45" formatCode="0.00_ ">
                  <c:v>0.11791836734693589</c:v>
                </c:pt>
                <c:pt idx="46" formatCode="0.00_ ">
                  <c:v>-3.7999999999999999E-2</c:v>
                </c:pt>
                <c:pt idx="47" formatCode="0.00_ ">
                  <c:v>-0.6518309572301455</c:v>
                </c:pt>
                <c:pt idx="48" formatCode="0.00_ ">
                  <c:v>-0.64478564206267808</c:v>
                </c:pt>
                <c:pt idx="49" formatCode="0.00_ ">
                  <c:v>-0.70540963855422545</c:v>
                </c:pt>
                <c:pt idx="50" formatCode="0.00_ ">
                  <c:v>0.33440119760478759</c:v>
                </c:pt>
                <c:pt idx="51" formatCode="0.00_ ">
                  <c:v>-1.4100100100094409E-2</c:v>
                </c:pt>
                <c:pt idx="52" formatCode="0.00_ ">
                  <c:v>-2.9030000000000027</c:v>
                </c:pt>
                <c:pt idx="53" formatCode="0.00_ ">
                  <c:v>-2.3848759689922421</c:v>
                </c:pt>
                <c:pt idx="54" formatCode="0.00_ ">
                  <c:v>-1.9813480714957694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7-47B8-A1D3-C911C0308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75712"/>
        <c:axId val="78380512"/>
      </c:lineChart>
      <c:catAx>
        <c:axId val="783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380512"/>
        <c:crossesAt val="-14"/>
        <c:auto val="1"/>
        <c:lblAlgn val="ctr"/>
        <c:lblOffset val="100"/>
        <c:noMultiLvlLbl val="0"/>
      </c:catAx>
      <c:valAx>
        <c:axId val="78380512"/>
        <c:scaling>
          <c:orientation val="minMax"/>
          <c:max val="8"/>
          <c:min val="-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3757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636270</xdr:colOff>
      <xdr:row>2</xdr:row>
      <xdr:rowOff>388620</xdr:rowOff>
    </xdr:from>
    <xdr:to>
      <xdr:col>17</xdr:col>
      <xdr:colOff>514350</xdr:colOff>
      <xdr:row>2</xdr:row>
      <xdr:rowOff>3131820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4C06DD-DC7D-7AFE-76B1-4B7C3E7E0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643890</xdr:colOff>
      <xdr:row>4</xdr:row>
      <xdr:rowOff>175260</xdr:rowOff>
    </xdr:from>
    <xdr:to>
      <xdr:col>17</xdr:col>
      <xdr:colOff>521970</xdr:colOff>
      <xdr:row>16</xdr:row>
      <xdr:rowOff>175260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9CB4E69-267B-452A-DA4D-6411E61E0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621030</xdr:colOff>
      <xdr:row>18</xdr:row>
      <xdr:rowOff>213360</xdr:rowOff>
    </xdr:from>
    <xdr:to>
      <xdr:col>17</xdr:col>
      <xdr:colOff>499110</xdr:colOff>
      <xdr:row>30</xdr:row>
      <xdr:rowOff>213360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ECE7C6-A3D6-DE02-3ED3-8031D2D57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</xdr:row>
      <xdr:rowOff>0</xdr:rowOff>
    </xdr:from>
    <xdr:to>
      <xdr:col>22</xdr:col>
      <xdr:colOff>548640</xdr:colOff>
      <xdr:row>18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8E99F7-86E5-428C-A6BC-221B6668D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5</xdr:row>
      <xdr:rowOff>0</xdr:rowOff>
    </xdr:from>
    <xdr:to>
      <xdr:col>25</xdr:col>
      <xdr:colOff>548640</xdr:colOff>
      <xdr:row>17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F8E9ADA-CD13-404B-A4BD-6FB245509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19</xdr:row>
      <xdr:rowOff>0</xdr:rowOff>
    </xdr:from>
    <xdr:to>
      <xdr:col>25</xdr:col>
      <xdr:colOff>548640</xdr:colOff>
      <xdr:row>31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CD7F99-0BF0-4D1E-9AC7-B3122FC2A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25</xdr:col>
      <xdr:colOff>548640</xdr:colOff>
      <xdr:row>45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D1DB6-C7EB-4B2B-B85B-BC7944703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2</xdr:row>
      <xdr:rowOff>30480</xdr:rowOff>
    </xdr:from>
    <xdr:to>
      <xdr:col>15</xdr:col>
      <xdr:colOff>278130</xdr:colOff>
      <xdr:row>5</xdr:row>
      <xdr:rowOff>30480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CCF6095-F451-8A46-64C9-DC86FA2A0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381000</xdr:colOff>
      <xdr:row>8</xdr:row>
      <xdr:rowOff>22860</xdr:rowOff>
    </xdr:from>
    <xdr:to>
      <xdr:col>15</xdr:col>
      <xdr:colOff>259080</xdr:colOff>
      <xdr:row>20</xdr:row>
      <xdr:rowOff>22860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0A01A5-1736-4C7B-9439-80F06DA8C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548640</xdr:colOff>
      <xdr:row>15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EE3B8-DE02-4B1F-843B-E7ADC24EB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655320</xdr:colOff>
      <xdr:row>8</xdr:row>
      <xdr:rowOff>160020</xdr:rowOff>
    </xdr:from>
    <xdr:to>
      <xdr:col>13</xdr:col>
      <xdr:colOff>533400</xdr:colOff>
      <xdr:row>20</xdr:row>
      <xdr:rowOff>160020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A868B52-D0E5-4177-A200-6FD6697C1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632460</xdr:colOff>
      <xdr:row>37</xdr:row>
      <xdr:rowOff>182880</xdr:rowOff>
    </xdr:from>
    <xdr:to>
      <xdr:col>13</xdr:col>
      <xdr:colOff>510540</xdr:colOff>
      <xdr:row>49</xdr:row>
      <xdr:rowOff>182880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398F06-F9FE-D306-F62B-75B6FAB29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95250</xdr:colOff>
      <xdr:row>23</xdr:row>
      <xdr:rowOff>213360</xdr:rowOff>
    </xdr:from>
    <xdr:to>
      <xdr:col>13</xdr:col>
      <xdr:colOff>643890</xdr:colOff>
      <xdr:row>35</xdr:row>
      <xdr:rowOff>213360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1D9B09-D9A9-824E-F559-4C0BB61CA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14</xdr:col>
      <xdr:colOff>533400</xdr:colOff>
      <xdr:row>22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46D036-B179-4A45-A41C-4F724334F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0</xdr:rowOff>
    </xdr:from>
    <xdr:to>
      <xdr:col>14</xdr:col>
      <xdr:colOff>579120</xdr:colOff>
      <xdr:row>39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F0C065-68F2-4E4D-B026-FB7EE2E04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506730</xdr:colOff>
      <xdr:row>1</xdr:row>
      <xdr:rowOff>152400</xdr:rowOff>
    </xdr:from>
    <xdr:to>
      <xdr:col>11</xdr:col>
      <xdr:colOff>384810</xdr:colOff>
      <xdr:row>13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CA656E-5A29-AF18-E198-336954A4D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12</xdr:col>
      <xdr:colOff>548640</xdr:colOff>
      <xdr:row>15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4F746DE-DB5A-4BF3-85B1-38FA15DA5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F908-35A7-44AC-A57B-F93ED690055D}">
  <dimension ref="A1:S49"/>
  <sheetViews>
    <sheetView topLeftCell="A43" workbookViewId="0">
      <selection activeCell="B64" sqref="B64"/>
    </sheetView>
  </sheetViews>
  <sheetFormatPr defaultRowHeight="18" x14ac:dyDescent="0.45"/>
  <sheetData>
    <row r="1" spans="1:19" x14ac:dyDescent="0.45">
      <c r="A1" t="s">
        <v>41</v>
      </c>
      <c r="C1" t="s">
        <v>110</v>
      </c>
      <c r="F1" t="s">
        <v>109</v>
      </c>
      <c r="H1" t="s">
        <v>108</v>
      </c>
    </row>
    <row r="2" spans="1:19" s="2" customFormat="1" ht="36" x14ac:dyDescent="0.45">
      <c r="A2" s="2" t="s">
        <v>0</v>
      </c>
      <c r="B2" s="2" t="s">
        <v>107</v>
      </c>
      <c r="C2" s="2" t="s">
        <v>106</v>
      </c>
      <c r="D2" s="2" t="s">
        <v>105</v>
      </c>
      <c r="E2" s="2" t="s">
        <v>104</v>
      </c>
      <c r="F2" s="2" t="s">
        <v>103</v>
      </c>
      <c r="G2" s="2" t="s">
        <v>102</v>
      </c>
      <c r="H2" s="2" t="s">
        <v>101</v>
      </c>
      <c r="I2" s="2" t="s">
        <v>100</v>
      </c>
      <c r="J2" s="2" t="s">
        <v>99</v>
      </c>
      <c r="K2" s="2" t="s">
        <v>98</v>
      </c>
      <c r="L2" s="2" t="s">
        <v>97</v>
      </c>
      <c r="M2" s="2" t="s">
        <v>96</v>
      </c>
      <c r="N2" s="2" t="s">
        <v>95</v>
      </c>
      <c r="O2" s="2" t="s">
        <v>94</v>
      </c>
      <c r="P2" s="2" t="s">
        <v>93</v>
      </c>
      <c r="Q2" s="2" t="s">
        <v>92</v>
      </c>
      <c r="R2" s="2" t="s">
        <v>91</v>
      </c>
      <c r="S2" s="2" t="s">
        <v>90</v>
      </c>
    </row>
    <row r="3" spans="1:19" s="2" customFormat="1" ht="252" x14ac:dyDescent="0.45">
      <c r="A3" s="2" t="s">
        <v>1</v>
      </c>
      <c r="B3" s="2" t="s">
        <v>74</v>
      </c>
      <c r="C3" s="2" t="s">
        <v>73</v>
      </c>
      <c r="D3" s="2" t="s">
        <v>72</v>
      </c>
      <c r="E3" s="2" t="s">
        <v>71</v>
      </c>
      <c r="F3" s="2" t="s">
        <v>70</v>
      </c>
      <c r="G3" s="2" t="s">
        <v>69</v>
      </c>
      <c r="H3" s="2" t="s">
        <v>68</v>
      </c>
      <c r="I3" s="2" t="s">
        <v>67</v>
      </c>
      <c r="J3" s="2" t="s">
        <v>66</v>
      </c>
      <c r="K3" s="2" t="s">
        <v>65</v>
      </c>
      <c r="L3" s="2" t="s">
        <v>64</v>
      </c>
      <c r="M3" s="2" t="s">
        <v>63</v>
      </c>
      <c r="N3" s="2" t="s">
        <v>62</v>
      </c>
      <c r="O3" s="2" t="s">
        <v>61</v>
      </c>
      <c r="P3" s="2" t="s">
        <v>60</v>
      </c>
      <c r="Q3" s="2" t="s">
        <v>59</v>
      </c>
      <c r="R3" s="2" t="s">
        <v>58</v>
      </c>
      <c r="S3" s="2" t="s">
        <v>57</v>
      </c>
    </row>
    <row r="4" spans="1:19" x14ac:dyDescent="0.45">
      <c r="A4" t="s">
        <v>24</v>
      </c>
      <c r="B4" t="s">
        <v>25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  <c r="J4" t="s">
        <v>38</v>
      </c>
      <c r="K4" t="s">
        <v>39</v>
      </c>
      <c r="L4" t="s">
        <v>40</v>
      </c>
      <c r="S4" t="s">
        <v>30</v>
      </c>
    </row>
    <row r="5" spans="1:19" x14ac:dyDescent="0.45">
      <c r="A5">
        <v>1980</v>
      </c>
      <c r="B5">
        <v>276175.3</v>
      </c>
      <c r="C5">
        <v>155467.79999999999</v>
      </c>
      <c r="D5">
        <v>25739.5</v>
      </c>
      <c r="E5">
        <v>38855.300000000003</v>
      </c>
      <c r="F5">
        <v>1272.7</v>
      </c>
      <c r="G5">
        <v>45187.8</v>
      </c>
      <c r="H5">
        <v>29151.7</v>
      </c>
      <c r="I5">
        <v>-281.5</v>
      </c>
      <c r="J5">
        <v>-5046.3</v>
      </c>
      <c r="K5">
        <v>19256.599999999999</v>
      </c>
      <c r="L5">
        <v>24302.9</v>
      </c>
      <c r="M5">
        <v>-14171.5</v>
      </c>
      <c r="N5">
        <v>4191.7</v>
      </c>
      <c r="O5">
        <v>280366.90000000002</v>
      </c>
      <c r="P5">
        <v>82.9</v>
      </c>
      <c r="Q5">
        <v>2884.6</v>
      </c>
      <c r="R5">
        <v>2801.8</v>
      </c>
      <c r="S5">
        <v>280450</v>
      </c>
    </row>
    <row r="6" spans="1:19" x14ac:dyDescent="0.45">
      <c r="A6">
        <v>1981</v>
      </c>
      <c r="B6">
        <v>287369.40000000002</v>
      </c>
      <c r="C6">
        <v>160415.29999999999</v>
      </c>
      <c r="D6">
        <v>25399.9</v>
      </c>
      <c r="E6">
        <v>40102.400000000001</v>
      </c>
      <c r="F6">
        <v>1111.4000000000001</v>
      </c>
      <c r="G6">
        <v>47771.9</v>
      </c>
      <c r="H6">
        <v>29347.8</v>
      </c>
      <c r="I6">
        <v>-115.2</v>
      </c>
      <c r="J6">
        <v>-3637.4</v>
      </c>
      <c r="K6">
        <v>21698.2</v>
      </c>
      <c r="L6">
        <v>25335.5</v>
      </c>
      <c r="M6">
        <v>-13026.6</v>
      </c>
      <c r="N6">
        <v>4711.1000000000004</v>
      </c>
      <c r="O6">
        <v>292080.59999999998</v>
      </c>
      <c r="P6">
        <v>-93.7</v>
      </c>
      <c r="Q6">
        <v>4195.3999999999996</v>
      </c>
      <c r="R6">
        <v>4289.1000000000004</v>
      </c>
      <c r="S6">
        <v>291986.8</v>
      </c>
    </row>
    <row r="7" spans="1:19" x14ac:dyDescent="0.45">
      <c r="A7">
        <v>1982</v>
      </c>
      <c r="B7">
        <v>296682.2</v>
      </c>
      <c r="C7">
        <v>167699.29999999999</v>
      </c>
      <c r="D7">
        <v>25675.1</v>
      </c>
      <c r="E7">
        <v>40704.400000000001</v>
      </c>
      <c r="F7">
        <v>295.60000000000002</v>
      </c>
      <c r="G7">
        <v>49654.1</v>
      </c>
      <c r="H7">
        <v>29187.5</v>
      </c>
      <c r="I7">
        <v>-258.5</v>
      </c>
      <c r="J7">
        <v>-2534.6</v>
      </c>
      <c r="K7">
        <v>21617.3</v>
      </c>
      <c r="L7">
        <v>24152</v>
      </c>
      <c r="M7">
        <v>-13740.9</v>
      </c>
      <c r="N7">
        <v>3763.7</v>
      </c>
      <c r="O7">
        <v>300445.90000000002</v>
      </c>
      <c r="P7">
        <v>530.5</v>
      </c>
      <c r="Q7">
        <v>4761.8</v>
      </c>
      <c r="R7">
        <v>4231.3</v>
      </c>
      <c r="S7">
        <v>300976.5</v>
      </c>
    </row>
    <row r="8" spans="1:19" x14ac:dyDescent="0.45">
      <c r="A8">
        <v>1983</v>
      </c>
      <c r="B8">
        <v>308171.8</v>
      </c>
      <c r="C8">
        <v>173114.2</v>
      </c>
      <c r="D8">
        <v>24352.3</v>
      </c>
      <c r="E8">
        <v>42334.8</v>
      </c>
      <c r="F8">
        <v>754.5</v>
      </c>
      <c r="G8">
        <v>51780</v>
      </c>
      <c r="H8">
        <v>29215.200000000001</v>
      </c>
      <c r="I8">
        <v>-185.2</v>
      </c>
      <c r="J8">
        <v>-1120.9000000000001</v>
      </c>
      <c r="K8">
        <v>23488.1</v>
      </c>
      <c r="L8">
        <v>24609.1</v>
      </c>
      <c r="M8">
        <v>-12073.3</v>
      </c>
      <c r="N8">
        <v>4404.3</v>
      </c>
      <c r="O8">
        <v>312576</v>
      </c>
      <c r="P8">
        <v>824.9</v>
      </c>
      <c r="Q8">
        <v>4049.5</v>
      </c>
      <c r="R8">
        <v>3224.7</v>
      </c>
      <c r="S8">
        <v>313400.90000000002</v>
      </c>
    </row>
    <row r="9" spans="1:19" x14ac:dyDescent="0.45">
      <c r="A9">
        <v>1984</v>
      </c>
      <c r="B9">
        <v>321870.59999999998</v>
      </c>
      <c r="C9">
        <v>178650.6</v>
      </c>
      <c r="D9">
        <v>24307.7</v>
      </c>
      <c r="E9">
        <v>46336.4</v>
      </c>
      <c r="F9">
        <v>813</v>
      </c>
      <c r="G9">
        <v>53034.2</v>
      </c>
      <c r="H9">
        <v>28613.8</v>
      </c>
      <c r="I9">
        <v>255.2</v>
      </c>
      <c r="J9">
        <v>61.1</v>
      </c>
      <c r="K9">
        <v>26671.200000000001</v>
      </c>
      <c r="L9">
        <v>26610.1</v>
      </c>
      <c r="M9">
        <v>-10201.5</v>
      </c>
      <c r="N9">
        <v>5192.6000000000004</v>
      </c>
      <c r="O9">
        <v>327063</v>
      </c>
      <c r="P9">
        <v>1170.9000000000001</v>
      </c>
      <c r="Q9">
        <v>5064.5</v>
      </c>
      <c r="R9">
        <v>3893.7</v>
      </c>
      <c r="S9">
        <v>328233.90000000002</v>
      </c>
    </row>
    <row r="10" spans="1:19" x14ac:dyDescent="0.45">
      <c r="A10">
        <v>1985</v>
      </c>
      <c r="B10">
        <v>339278.3</v>
      </c>
      <c r="C10">
        <v>186373</v>
      </c>
      <c r="D10">
        <v>25156.2</v>
      </c>
      <c r="E10">
        <v>49824.6</v>
      </c>
      <c r="F10">
        <v>1526.9</v>
      </c>
      <c r="G10">
        <v>53907.1</v>
      </c>
      <c r="H10">
        <v>29583.7</v>
      </c>
      <c r="I10">
        <v>222.2</v>
      </c>
      <c r="J10">
        <v>1850.4</v>
      </c>
      <c r="K10">
        <v>27346.5</v>
      </c>
      <c r="L10">
        <v>25496</v>
      </c>
      <c r="M10">
        <v>-9165.6</v>
      </c>
      <c r="N10">
        <v>5751</v>
      </c>
      <c r="O10">
        <v>345029.4</v>
      </c>
      <c r="P10">
        <v>1683.9</v>
      </c>
      <c r="Q10">
        <v>5336.4</v>
      </c>
      <c r="R10">
        <v>3652.5</v>
      </c>
      <c r="S10">
        <v>346713.2</v>
      </c>
    </row>
    <row r="11" spans="1:19" x14ac:dyDescent="0.45">
      <c r="A11">
        <v>1986</v>
      </c>
      <c r="B11">
        <v>348561.4</v>
      </c>
      <c r="C11">
        <v>193062.39999999999</v>
      </c>
      <c r="D11">
        <v>27360.1</v>
      </c>
      <c r="E11">
        <v>52923.199999999997</v>
      </c>
      <c r="F11">
        <v>397</v>
      </c>
      <c r="G11">
        <v>55800.800000000003</v>
      </c>
      <c r="H11">
        <v>31512.9</v>
      </c>
      <c r="I11">
        <v>386.4</v>
      </c>
      <c r="J11">
        <v>-1219.9000000000001</v>
      </c>
      <c r="K11">
        <v>26213.4</v>
      </c>
      <c r="L11">
        <v>27433.4</v>
      </c>
      <c r="M11">
        <v>-11661.5</v>
      </c>
      <c r="N11">
        <v>12930.7</v>
      </c>
      <c r="O11">
        <v>361492.1</v>
      </c>
      <c r="P11">
        <v>1748.4</v>
      </c>
      <c r="Q11">
        <v>5412</v>
      </c>
      <c r="R11">
        <v>3663.6</v>
      </c>
      <c r="S11">
        <v>363240.3</v>
      </c>
    </row>
    <row r="12" spans="1:19" x14ac:dyDescent="0.45">
      <c r="A12">
        <v>1987</v>
      </c>
      <c r="B12">
        <v>369418.9</v>
      </c>
      <c r="C12">
        <v>202149.7</v>
      </c>
      <c r="D12">
        <v>32676.799999999999</v>
      </c>
      <c r="E12">
        <v>57586.7</v>
      </c>
      <c r="F12">
        <v>1756.8</v>
      </c>
      <c r="G12">
        <v>57885</v>
      </c>
      <c r="H12">
        <v>34821.4</v>
      </c>
      <c r="I12">
        <v>-54.9</v>
      </c>
      <c r="J12">
        <v>-4393.8999999999996</v>
      </c>
      <c r="K12">
        <v>26518.3</v>
      </c>
      <c r="L12">
        <v>30912.3</v>
      </c>
      <c r="M12">
        <v>-13008.7</v>
      </c>
      <c r="N12">
        <v>12528.2</v>
      </c>
      <c r="O12">
        <v>381946.9</v>
      </c>
      <c r="P12">
        <v>2737.4</v>
      </c>
      <c r="Q12">
        <v>8090.9</v>
      </c>
      <c r="R12">
        <v>5353.5</v>
      </c>
      <c r="S12">
        <v>384684.3</v>
      </c>
    </row>
    <row r="13" spans="1:19" x14ac:dyDescent="0.45">
      <c r="A13">
        <v>1988</v>
      </c>
      <c r="B13">
        <v>392189.1</v>
      </c>
      <c r="C13">
        <v>212997.7</v>
      </c>
      <c r="D13">
        <v>34105.800000000003</v>
      </c>
      <c r="E13">
        <v>68406.8</v>
      </c>
      <c r="F13">
        <v>1408.7</v>
      </c>
      <c r="G13">
        <v>59857.599999999999</v>
      </c>
      <c r="H13">
        <v>35022.699999999997</v>
      </c>
      <c r="I13">
        <v>-452.8</v>
      </c>
      <c r="J13">
        <v>-7970.7</v>
      </c>
      <c r="K13">
        <v>28837.200000000001</v>
      </c>
      <c r="L13">
        <v>36807.9</v>
      </c>
      <c r="M13">
        <v>-11186.5</v>
      </c>
      <c r="N13">
        <v>15059.6</v>
      </c>
      <c r="O13">
        <v>407248.9</v>
      </c>
      <c r="P13">
        <v>2840.6</v>
      </c>
      <c r="Q13">
        <v>10776.2</v>
      </c>
      <c r="R13">
        <v>7935.7</v>
      </c>
      <c r="S13">
        <v>410089.4</v>
      </c>
    </row>
    <row r="14" spans="1:19" x14ac:dyDescent="0.45">
      <c r="A14">
        <v>1989</v>
      </c>
      <c r="B14">
        <v>407922.9</v>
      </c>
      <c r="C14">
        <v>221680.5</v>
      </c>
      <c r="D14">
        <v>33383.699999999997</v>
      </c>
      <c r="E14">
        <v>73656.2</v>
      </c>
      <c r="F14">
        <v>1989.6</v>
      </c>
      <c r="G14">
        <v>61390.3</v>
      </c>
      <c r="H14">
        <v>36618.300000000003</v>
      </c>
      <c r="I14">
        <v>-142.4</v>
      </c>
      <c r="J14">
        <v>-10966</v>
      </c>
      <c r="K14">
        <v>31331.7</v>
      </c>
      <c r="L14">
        <v>42297.8</v>
      </c>
      <c r="M14">
        <v>-9687.5</v>
      </c>
      <c r="N14">
        <v>15576.6</v>
      </c>
      <c r="O14">
        <v>423499.4</v>
      </c>
      <c r="P14">
        <v>3942.5</v>
      </c>
      <c r="Q14">
        <v>15952.2</v>
      </c>
      <c r="R14">
        <v>12009.9</v>
      </c>
      <c r="S14">
        <v>427441.9</v>
      </c>
    </row>
    <row r="15" spans="1:19" x14ac:dyDescent="0.45">
      <c r="A15">
        <v>1990</v>
      </c>
      <c r="B15">
        <v>430862</v>
      </c>
      <c r="C15">
        <v>232745.5</v>
      </c>
      <c r="D15">
        <v>33483.5</v>
      </c>
      <c r="E15">
        <v>82112.100000000006</v>
      </c>
      <c r="F15">
        <v>1169.0999999999999</v>
      </c>
      <c r="G15">
        <v>63821.1</v>
      </c>
      <c r="H15">
        <v>37700.6</v>
      </c>
      <c r="I15">
        <v>-69.7</v>
      </c>
      <c r="J15">
        <v>-11098.5</v>
      </c>
      <c r="K15">
        <v>33504.5</v>
      </c>
      <c r="L15">
        <v>44603</v>
      </c>
      <c r="M15">
        <v>-9001.9</v>
      </c>
      <c r="N15">
        <v>14525.8</v>
      </c>
      <c r="O15">
        <v>445387.6</v>
      </c>
      <c r="P15">
        <v>3202.8</v>
      </c>
      <c r="Q15">
        <v>17555.2</v>
      </c>
      <c r="R15">
        <v>14352.7</v>
      </c>
      <c r="S15">
        <v>448590.4</v>
      </c>
    </row>
    <row r="16" spans="1:19" x14ac:dyDescent="0.45">
      <c r="A16">
        <v>1991</v>
      </c>
      <c r="B16">
        <v>441677.8</v>
      </c>
      <c r="C16">
        <v>238272.6</v>
      </c>
      <c r="D16">
        <v>30509.1</v>
      </c>
      <c r="E16">
        <v>83214.8</v>
      </c>
      <c r="F16">
        <v>2208</v>
      </c>
      <c r="G16">
        <v>66070.399999999994</v>
      </c>
      <c r="H16">
        <v>39173.4</v>
      </c>
      <c r="I16">
        <v>-182.7</v>
      </c>
      <c r="J16">
        <v>-9056.2000000000007</v>
      </c>
      <c r="K16">
        <v>35324.5</v>
      </c>
      <c r="L16">
        <v>44380.7</v>
      </c>
      <c r="M16">
        <v>-8531.6</v>
      </c>
      <c r="N16">
        <v>16672.900000000001</v>
      </c>
      <c r="O16">
        <v>458350.8</v>
      </c>
      <c r="P16">
        <v>3147.2</v>
      </c>
      <c r="Q16">
        <v>17795</v>
      </c>
      <c r="R16">
        <v>14648</v>
      </c>
      <c r="S16">
        <v>461498</v>
      </c>
    </row>
    <row r="17" spans="1:19" x14ac:dyDescent="0.45">
      <c r="A17">
        <v>1992</v>
      </c>
      <c r="B17">
        <v>444297.3</v>
      </c>
      <c r="C17">
        <v>241711.2</v>
      </c>
      <c r="D17">
        <v>29674.1</v>
      </c>
      <c r="E17">
        <v>77407.7</v>
      </c>
      <c r="F17">
        <v>-289.89999999999998</v>
      </c>
      <c r="G17">
        <v>67957.8</v>
      </c>
      <c r="H17">
        <v>44971.8</v>
      </c>
      <c r="I17">
        <v>24.5</v>
      </c>
      <c r="J17">
        <v>-6878.6</v>
      </c>
      <c r="K17">
        <v>36725.9</v>
      </c>
      <c r="L17">
        <v>43604.4</v>
      </c>
      <c r="M17">
        <v>-10281.6</v>
      </c>
      <c r="N17">
        <v>16931.2</v>
      </c>
      <c r="O17">
        <v>461228.3</v>
      </c>
      <c r="P17">
        <v>4280.2</v>
      </c>
      <c r="Q17">
        <v>16750.400000000001</v>
      </c>
      <c r="R17">
        <v>12470.2</v>
      </c>
      <c r="S17">
        <v>465508.6</v>
      </c>
    </row>
    <row r="18" spans="1:19" x14ac:dyDescent="0.45">
      <c r="A18">
        <v>1993</v>
      </c>
      <c r="B18">
        <v>440842</v>
      </c>
      <c r="C18">
        <v>245598.4</v>
      </c>
      <c r="D18">
        <v>30279.8</v>
      </c>
      <c r="E18">
        <v>67014.8</v>
      </c>
      <c r="F18">
        <v>-356.2</v>
      </c>
      <c r="G18">
        <v>70091</v>
      </c>
      <c r="H18">
        <v>47603</v>
      </c>
      <c r="I18">
        <v>-293.10000000000002</v>
      </c>
      <c r="J18">
        <v>-7148.3</v>
      </c>
      <c r="K18">
        <v>36710</v>
      </c>
      <c r="L18">
        <v>43858.3</v>
      </c>
      <c r="M18">
        <v>-11947.1</v>
      </c>
      <c r="N18">
        <v>17898.400000000001</v>
      </c>
      <c r="O18">
        <v>458740.3</v>
      </c>
      <c r="P18">
        <v>3849.7</v>
      </c>
      <c r="Q18">
        <v>14662.6</v>
      </c>
      <c r="R18">
        <v>10812.9</v>
      </c>
      <c r="S18">
        <v>462590</v>
      </c>
    </row>
    <row r="19" spans="1:19" x14ac:dyDescent="0.45">
      <c r="A19">
        <v>1994</v>
      </c>
      <c r="B19">
        <v>447936.9</v>
      </c>
      <c r="C19">
        <v>250795.6</v>
      </c>
      <c r="D19">
        <v>32051.3</v>
      </c>
      <c r="E19">
        <v>66987.5</v>
      </c>
      <c r="F19">
        <v>-661</v>
      </c>
      <c r="G19">
        <v>73111.7</v>
      </c>
      <c r="H19">
        <v>45721</v>
      </c>
      <c r="I19">
        <v>587.6</v>
      </c>
      <c r="J19">
        <v>-9335.9</v>
      </c>
      <c r="K19">
        <v>38685.4</v>
      </c>
      <c r="L19">
        <v>48021.5</v>
      </c>
      <c r="M19">
        <v>-11320.7</v>
      </c>
      <c r="N19">
        <v>18589.7</v>
      </c>
      <c r="O19">
        <v>466526.7</v>
      </c>
      <c r="P19">
        <v>3880.6</v>
      </c>
      <c r="Q19">
        <v>15059.5</v>
      </c>
      <c r="R19">
        <v>11179</v>
      </c>
      <c r="S19">
        <v>470407.3</v>
      </c>
    </row>
    <row r="20" spans="1:19" x14ac:dyDescent="0.45">
      <c r="A20">
        <v>1995</v>
      </c>
      <c r="B20">
        <v>462177.2</v>
      </c>
      <c r="C20">
        <v>256869.2</v>
      </c>
      <c r="D20">
        <v>30565.4</v>
      </c>
      <c r="E20">
        <v>72628.399999999994</v>
      </c>
      <c r="F20">
        <v>1384.2</v>
      </c>
      <c r="G20">
        <v>75596.399999999994</v>
      </c>
      <c r="H20">
        <v>49000.3</v>
      </c>
      <c r="I20">
        <v>308.89999999999998</v>
      </c>
      <c r="J20">
        <v>-14752.3</v>
      </c>
      <c r="K20">
        <v>40286.699999999997</v>
      </c>
      <c r="L20">
        <v>55039</v>
      </c>
      <c r="M20">
        <v>-9423</v>
      </c>
      <c r="N20">
        <v>20626.099999999999</v>
      </c>
      <c r="O20">
        <v>482803.4</v>
      </c>
      <c r="P20">
        <v>4599.8</v>
      </c>
      <c r="Q20">
        <v>15924.1</v>
      </c>
      <c r="R20">
        <v>11324.2</v>
      </c>
      <c r="S20">
        <v>487403.3</v>
      </c>
    </row>
    <row r="21" spans="1:19" x14ac:dyDescent="0.45">
      <c r="A21">
        <v>1996</v>
      </c>
      <c r="B21">
        <v>475806.1</v>
      </c>
      <c r="C21">
        <v>263038</v>
      </c>
      <c r="D21">
        <v>34246.300000000003</v>
      </c>
      <c r="E21">
        <v>76894.399999999994</v>
      </c>
      <c r="F21">
        <v>1541.6</v>
      </c>
      <c r="G21">
        <v>77203.399999999994</v>
      </c>
      <c r="H21">
        <v>48217.7</v>
      </c>
      <c r="I21">
        <v>204.3</v>
      </c>
      <c r="J21">
        <v>-17130.3</v>
      </c>
      <c r="K21">
        <v>42903.7</v>
      </c>
      <c r="L21">
        <v>60033.9</v>
      </c>
      <c r="M21">
        <v>-8409.2999999999993</v>
      </c>
      <c r="N21">
        <v>18777.7</v>
      </c>
      <c r="O21">
        <v>494583.7</v>
      </c>
      <c r="P21">
        <v>6319.2</v>
      </c>
      <c r="Q21">
        <v>11903.4</v>
      </c>
      <c r="R21">
        <v>5584.3</v>
      </c>
      <c r="S21">
        <v>500903</v>
      </c>
    </row>
    <row r="22" spans="1:19" x14ac:dyDescent="0.45">
      <c r="A22">
        <v>1997</v>
      </c>
      <c r="B22">
        <v>475217.3</v>
      </c>
      <c r="C22">
        <v>260139.5</v>
      </c>
      <c r="D22">
        <v>28751.3</v>
      </c>
      <c r="E22">
        <v>78748.100000000006</v>
      </c>
      <c r="F22">
        <v>3459.4</v>
      </c>
      <c r="G22">
        <v>78169</v>
      </c>
      <c r="H22">
        <v>45051.1</v>
      </c>
      <c r="I22">
        <v>234.3</v>
      </c>
      <c r="J22">
        <v>-12089.9</v>
      </c>
      <c r="K22">
        <v>46745.3</v>
      </c>
      <c r="L22">
        <v>58835.199999999997</v>
      </c>
      <c r="M22">
        <v>-7245.6</v>
      </c>
      <c r="N22">
        <v>18827.400000000001</v>
      </c>
      <c r="O22">
        <v>494044.7</v>
      </c>
      <c r="P22">
        <v>6589.5</v>
      </c>
      <c r="Q22">
        <v>12389.4</v>
      </c>
      <c r="R22">
        <v>5799.8</v>
      </c>
      <c r="S22">
        <v>500634.2</v>
      </c>
    </row>
    <row r="23" spans="1:19" x14ac:dyDescent="0.45">
      <c r="A23">
        <v>1998</v>
      </c>
      <c r="B23">
        <v>470507.5</v>
      </c>
      <c r="C23">
        <v>260945.6</v>
      </c>
      <c r="D23">
        <v>25853.3</v>
      </c>
      <c r="E23">
        <v>75980.600000000006</v>
      </c>
      <c r="F23">
        <v>-64</v>
      </c>
      <c r="G23">
        <v>79694.600000000006</v>
      </c>
      <c r="H23">
        <v>46026.6</v>
      </c>
      <c r="I23">
        <v>-164.7</v>
      </c>
      <c r="J23">
        <v>-9986.5</v>
      </c>
      <c r="K23">
        <v>44991.6</v>
      </c>
      <c r="L23">
        <v>54978.3</v>
      </c>
      <c r="M23">
        <v>-7778.2</v>
      </c>
      <c r="N23">
        <v>19639.5</v>
      </c>
      <c r="O23">
        <v>490146.9</v>
      </c>
      <c r="P23">
        <v>5732.2</v>
      </c>
      <c r="Q23">
        <v>10866.3</v>
      </c>
      <c r="R23">
        <v>5134.2</v>
      </c>
      <c r="S23">
        <v>495879.1</v>
      </c>
    </row>
    <row r="24" spans="1:19" x14ac:dyDescent="0.45">
      <c r="A24">
        <v>1999</v>
      </c>
      <c r="B24">
        <v>473320.2</v>
      </c>
      <c r="C24">
        <v>264491.59999999998</v>
      </c>
      <c r="D24">
        <v>26580.1</v>
      </c>
      <c r="E24">
        <v>74765.899999999994</v>
      </c>
      <c r="F24">
        <v>-3133.9</v>
      </c>
      <c r="G24">
        <v>82666.8</v>
      </c>
      <c r="H24">
        <v>45735.4</v>
      </c>
      <c r="I24">
        <v>-66.5</v>
      </c>
      <c r="J24">
        <v>-10863.1</v>
      </c>
      <c r="K24">
        <v>47750.8</v>
      </c>
      <c r="L24">
        <v>58613.9</v>
      </c>
      <c r="M24">
        <v>-6856</v>
      </c>
      <c r="N24">
        <v>19356.5</v>
      </c>
      <c r="O24">
        <v>492676.6</v>
      </c>
      <c r="P24">
        <v>6416.6</v>
      </c>
      <c r="Q24">
        <v>10212.700000000001</v>
      </c>
      <c r="R24">
        <v>3796.1</v>
      </c>
      <c r="S24">
        <v>499093.2</v>
      </c>
    </row>
    <row r="25" spans="1:19" x14ac:dyDescent="0.45">
      <c r="A25">
        <v>2000</v>
      </c>
      <c r="B25">
        <v>485623.1</v>
      </c>
      <c r="C25">
        <v>268318.3</v>
      </c>
      <c r="D25">
        <v>26834.400000000001</v>
      </c>
      <c r="E25">
        <v>79309</v>
      </c>
      <c r="F25">
        <v>657</v>
      </c>
      <c r="G25">
        <v>85652.2</v>
      </c>
      <c r="H25">
        <v>42393.2</v>
      </c>
      <c r="I25">
        <v>-23.1</v>
      </c>
      <c r="J25">
        <v>-12265</v>
      </c>
      <c r="K25">
        <v>52403.3</v>
      </c>
      <c r="L25">
        <v>64668.3</v>
      </c>
      <c r="M25">
        <v>-5253.2</v>
      </c>
      <c r="N25">
        <v>19113.3</v>
      </c>
      <c r="O25">
        <v>504736.5</v>
      </c>
      <c r="P25">
        <v>7779.2</v>
      </c>
      <c r="Q25">
        <v>11686.4</v>
      </c>
      <c r="R25">
        <v>3907.1</v>
      </c>
      <c r="S25">
        <v>512515.7</v>
      </c>
    </row>
    <row r="26" spans="1:19" x14ac:dyDescent="0.45">
      <c r="A26">
        <v>2001</v>
      </c>
      <c r="B26">
        <v>482113.4</v>
      </c>
      <c r="C26">
        <v>273493.59999999998</v>
      </c>
      <c r="D26">
        <v>25377.9</v>
      </c>
      <c r="E26">
        <v>76229.3</v>
      </c>
      <c r="F26">
        <v>-1106.0999999999999</v>
      </c>
      <c r="G26">
        <v>87612</v>
      </c>
      <c r="H26">
        <v>40138.400000000001</v>
      </c>
      <c r="I26">
        <v>-155.4</v>
      </c>
      <c r="J26">
        <v>-14220.9</v>
      </c>
      <c r="K26">
        <v>48405.3</v>
      </c>
      <c r="L26">
        <v>62626.1</v>
      </c>
      <c r="M26">
        <v>-5255.4</v>
      </c>
      <c r="N26">
        <v>18323.599999999999</v>
      </c>
      <c r="O26">
        <v>500437</v>
      </c>
      <c r="P26">
        <v>7873.4</v>
      </c>
      <c r="Q26">
        <v>11420.6</v>
      </c>
      <c r="R26">
        <v>3547.3</v>
      </c>
      <c r="S26">
        <v>508310.6</v>
      </c>
    </row>
    <row r="27" spans="1:19" x14ac:dyDescent="0.45">
      <c r="A27">
        <v>2002</v>
      </c>
      <c r="B27">
        <v>486545.6</v>
      </c>
      <c r="C27">
        <v>276852.7</v>
      </c>
      <c r="D27">
        <v>25049.3</v>
      </c>
      <c r="E27">
        <v>73927.899999999994</v>
      </c>
      <c r="F27">
        <v>-934.7</v>
      </c>
      <c r="G27">
        <v>89101.9</v>
      </c>
      <c r="H27">
        <v>38202.800000000003</v>
      </c>
      <c r="I27">
        <v>-92.7</v>
      </c>
      <c r="J27">
        <v>-11324.8</v>
      </c>
      <c r="K27">
        <v>54318.9</v>
      </c>
      <c r="L27">
        <v>65643.7</v>
      </c>
      <c r="M27">
        <v>-4236.8999999999996</v>
      </c>
      <c r="N27">
        <v>18551</v>
      </c>
      <c r="O27">
        <v>505096.5</v>
      </c>
      <c r="P27">
        <v>7328.6</v>
      </c>
      <c r="Q27">
        <v>10542.1</v>
      </c>
      <c r="R27">
        <v>3213.5</v>
      </c>
      <c r="S27">
        <v>512425.1</v>
      </c>
    </row>
    <row r="28" spans="1:19" x14ac:dyDescent="0.45">
      <c r="A28">
        <v>2003</v>
      </c>
      <c r="B28">
        <v>495922.8</v>
      </c>
      <c r="C28">
        <v>278839.09999999998</v>
      </c>
      <c r="D28">
        <v>25186.9</v>
      </c>
      <c r="E28">
        <v>76195.7</v>
      </c>
      <c r="F28">
        <v>937.3</v>
      </c>
      <c r="G28">
        <v>90905.8</v>
      </c>
      <c r="H28">
        <v>35413.5</v>
      </c>
      <c r="I28">
        <v>-196.6</v>
      </c>
      <c r="J28">
        <v>-7490.1</v>
      </c>
      <c r="K28">
        <v>59757.5</v>
      </c>
      <c r="L28">
        <v>67247.600000000006</v>
      </c>
      <c r="M28">
        <v>-3868.8</v>
      </c>
      <c r="N28">
        <v>18243.599999999999</v>
      </c>
      <c r="O28">
        <v>514166.5</v>
      </c>
      <c r="P28">
        <v>8761.2000000000007</v>
      </c>
      <c r="Q28">
        <v>11509.3</v>
      </c>
      <c r="R28">
        <v>2748.1</v>
      </c>
      <c r="S28">
        <v>522927.5</v>
      </c>
    </row>
    <row r="29" spans="1:19" x14ac:dyDescent="0.45">
      <c r="A29">
        <v>2004</v>
      </c>
      <c r="B29">
        <v>504269.5</v>
      </c>
      <c r="C29">
        <v>282155.2</v>
      </c>
      <c r="D29">
        <v>25829.3</v>
      </c>
      <c r="E29">
        <v>79259.5</v>
      </c>
      <c r="F29">
        <v>1718</v>
      </c>
      <c r="G29">
        <v>91622.3</v>
      </c>
      <c r="H29">
        <v>32557.3</v>
      </c>
      <c r="I29">
        <v>118.1</v>
      </c>
      <c r="J29">
        <v>-6502.1</v>
      </c>
      <c r="K29">
        <v>66783.7</v>
      </c>
      <c r="L29">
        <v>73285.7</v>
      </c>
      <c r="M29">
        <v>-2488.3000000000002</v>
      </c>
      <c r="N29">
        <v>16849.7</v>
      </c>
      <c r="O29">
        <v>521119.3</v>
      </c>
      <c r="P29">
        <v>10424.6</v>
      </c>
      <c r="Q29">
        <v>13638.5</v>
      </c>
      <c r="R29">
        <v>3213.9</v>
      </c>
      <c r="S29">
        <v>531543.80000000005</v>
      </c>
    </row>
    <row r="30" spans="1:19" x14ac:dyDescent="0.45">
      <c r="A30">
        <v>2005</v>
      </c>
      <c r="B30">
        <v>515134.1</v>
      </c>
      <c r="C30">
        <v>287363.40000000002</v>
      </c>
      <c r="D30">
        <v>25837.599999999999</v>
      </c>
      <c r="E30">
        <v>85279.8</v>
      </c>
      <c r="F30">
        <v>714.4</v>
      </c>
      <c r="G30">
        <v>92007.4</v>
      </c>
      <c r="H30">
        <v>29998.1</v>
      </c>
      <c r="I30">
        <v>8</v>
      </c>
      <c r="J30">
        <v>-4618</v>
      </c>
      <c r="K30">
        <v>73090.399999999994</v>
      </c>
      <c r="L30">
        <v>77708.399999999994</v>
      </c>
      <c r="M30">
        <v>-1456.7</v>
      </c>
      <c r="N30">
        <v>11954</v>
      </c>
      <c r="O30">
        <v>527088.1</v>
      </c>
      <c r="P30">
        <v>12768.2</v>
      </c>
      <c r="Q30">
        <v>17206.3</v>
      </c>
      <c r="R30">
        <v>4438.1000000000004</v>
      </c>
      <c r="S30">
        <v>539856.30000000005</v>
      </c>
    </row>
    <row r="31" spans="1:19" x14ac:dyDescent="0.45">
      <c r="A31">
        <v>2006</v>
      </c>
      <c r="B31">
        <v>521784.6</v>
      </c>
      <c r="C31">
        <v>289038.59999999998</v>
      </c>
      <c r="D31">
        <v>25757.9</v>
      </c>
      <c r="E31">
        <v>87220.2</v>
      </c>
      <c r="F31">
        <v>1044.8</v>
      </c>
      <c r="G31">
        <v>92547</v>
      </c>
      <c r="H31">
        <v>28110.799999999999</v>
      </c>
      <c r="I31">
        <v>-25.6</v>
      </c>
      <c r="J31">
        <v>-1053</v>
      </c>
      <c r="K31">
        <v>79433.2</v>
      </c>
      <c r="L31">
        <v>80486.399999999994</v>
      </c>
      <c r="M31">
        <v>-856.1</v>
      </c>
      <c r="N31">
        <v>8615.1</v>
      </c>
      <c r="O31">
        <v>530399.80000000005</v>
      </c>
      <c r="P31">
        <v>14971.8</v>
      </c>
      <c r="Q31">
        <v>20876.3</v>
      </c>
      <c r="R31">
        <v>5904.6</v>
      </c>
      <c r="S31">
        <v>545371.4</v>
      </c>
    </row>
    <row r="32" spans="1:19" x14ac:dyDescent="0.45">
      <c r="A32">
        <v>2007</v>
      </c>
      <c r="B32">
        <v>527271.6</v>
      </c>
      <c r="C32">
        <v>290926.90000000002</v>
      </c>
      <c r="D32">
        <v>22343.4</v>
      </c>
      <c r="E32">
        <v>86601.8</v>
      </c>
      <c r="F32">
        <v>1919.8</v>
      </c>
      <c r="G32">
        <v>94056.9</v>
      </c>
      <c r="H32">
        <v>26932</v>
      </c>
      <c r="I32">
        <v>84.8</v>
      </c>
      <c r="J32">
        <v>4461.3</v>
      </c>
      <c r="K32">
        <v>86992.4</v>
      </c>
      <c r="L32">
        <v>82531</v>
      </c>
      <c r="M32">
        <v>-55.4</v>
      </c>
      <c r="N32">
        <v>3833.6</v>
      </c>
      <c r="O32">
        <v>531105.19999999995</v>
      </c>
      <c r="P32">
        <v>16409.3</v>
      </c>
      <c r="Q32">
        <v>23122.400000000001</v>
      </c>
      <c r="R32">
        <v>6713.1</v>
      </c>
      <c r="S32">
        <v>547514.5</v>
      </c>
    </row>
    <row r="33" spans="1:19" x14ac:dyDescent="0.45">
      <c r="A33">
        <v>2008</v>
      </c>
      <c r="B33">
        <v>508262</v>
      </c>
      <c r="C33">
        <v>284681.3</v>
      </c>
      <c r="D33">
        <v>21775.4</v>
      </c>
      <c r="E33">
        <v>81562.399999999994</v>
      </c>
      <c r="F33">
        <v>2015.2</v>
      </c>
      <c r="G33">
        <v>93480.8</v>
      </c>
      <c r="H33">
        <v>25793.599999999999</v>
      </c>
      <c r="I33">
        <v>-32.299999999999997</v>
      </c>
      <c r="J33">
        <v>-866.9</v>
      </c>
      <c r="K33">
        <v>78098.5</v>
      </c>
      <c r="L33">
        <v>78965.3</v>
      </c>
      <c r="M33">
        <v>-147.69999999999999</v>
      </c>
      <c r="N33">
        <v>-317.39999999999998</v>
      </c>
      <c r="O33">
        <v>507944.5</v>
      </c>
      <c r="P33">
        <v>12538.1</v>
      </c>
      <c r="Q33">
        <v>17857.7</v>
      </c>
      <c r="R33">
        <v>5319.6</v>
      </c>
      <c r="S33">
        <v>520482.7</v>
      </c>
    </row>
    <row r="34" spans="1:19" x14ac:dyDescent="0.45">
      <c r="A34">
        <v>2009</v>
      </c>
      <c r="B34">
        <v>495875.6</v>
      </c>
      <c r="C34">
        <v>286676.90000000002</v>
      </c>
      <c r="D34">
        <v>17347</v>
      </c>
      <c r="E34">
        <v>72235</v>
      </c>
      <c r="F34">
        <v>-4821.8999999999996</v>
      </c>
      <c r="G34">
        <v>95875.199999999997</v>
      </c>
      <c r="H34">
        <v>28191.4</v>
      </c>
      <c r="I34">
        <v>31.5</v>
      </c>
      <c r="J34">
        <v>450.5</v>
      </c>
      <c r="K34">
        <v>71090.8</v>
      </c>
      <c r="L34">
        <v>70640.3</v>
      </c>
      <c r="M34">
        <v>-109.7</v>
      </c>
      <c r="N34">
        <v>5089.3</v>
      </c>
      <c r="O34">
        <v>500964.8</v>
      </c>
      <c r="P34">
        <v>12925.5</v>
      </c>
      <c r="Q34">
        <v>16760.3</v>
      </c>
      <c r="R34">
        <v>3834.9</v>
      </c>
      <c r="S34">
        <v>513890.3</v>
      </c>
    </row>
    <row r="35" spans="1:19" x14ac:dyDescent="0.45">
      <c r="A35">
        <v>2010</v>
      </c>
      <c r="B35">
        <v>512064.6</v>
      </c>
      <c r="C35">
        <v>290498.5</v>
      </c>
      <c r="D35">
        <v>18187.900000000001</v>
      </c>
      <c r="E35">
        <v>73693.600000000006</v>
      </c>
      <c r="F35">
        <v>1322.3</v>
      </c>
      <c r="G35">
        <v>98057.4</v>
      </c>
      <c r="H35">
        <v>26173.9</v>
      </c>
      <c r="I35">
        <v>-66.5</v>
      </c>
      <c r="J35">
        <v>4672.2</v>
      </c>
      <c r="K35">
        <v>83833.399999999994</v>
      </c>
      <c r="L35">
        <v>79161.3</v>
      </c>
      <c r="M35">
        <v>-474.6</v>
      </c>
      <c r="N35">
        <v>1316.6</v>
      </c>
      <c r="O35">
        <v>513381.4</v>
      </c>
      <c r="P35">
        <v>14057.8</v>
      </c>
      <c r="Q35">
        <v>18335.599999999999</v>
      </c>
      <c r="R35">
        <v>4277.8999999999996</v>
      </c>
      <c r="S35">
        <v>527439</v>
      </c>
    </row>
    <row r="36" spans="1:19" x14ac:dyDescent="0.45">
      <c r="A36">
        <v>2011</v>
      </c>
      <c r="B36">
        <v>514686.7</v>
      </c>
      <c r="C36">
        <v>292326.59999999998</v>
      </c>
      <c r="D36">
        <v>18984</v>
      </c>
      <c r="E36">
        <v>76622.899999999994</v>
      </c>
      <c r="F36">
        <v>1687.2</v>
      </c>
      <c r="G36">
        <v>99967.7</v>
      </c>
      <c r="H36">
        <v>25592.9</v>
      </c>
      <c r="I36">
        <v>5.7</v>
      </c>
      <c r="J36">
        <v>-622.6</v>
      </c>
      <c r="K36">
        <v>82634.5</v>
      </c>
      <c r="L36">
        <v>83257.100000000006</v>
      </c>
      <c r="M36">
        <v>122.4</v>
      </c>
      <c r="N36">
        <v>-5031</v>
      </c>
      <c r="O36">
        <v>509655.6</v>
      </c>
      <c r="P36">
        <v>14457</v>
      </c>
      <c r="Q36">
        <v>18612.5</v>
      </c>
      <c r="R36">
        <v>4155.5</v>
      </c>
      <c r="S36">
        <v>524112.7</v>
      </c>
    </row>
    <row r="37" spans="1:19" x14ac:dyDescent="0.45">
      <c r="A37">
        <v>2012</v>
      </c>
      <c r="B37">
        <v>517919.4</v>
      </c>
      <c r="C37">
        <v>297291.8</v>
      </c>
      <c r="D37">
        <v>19834.2</v>
      </c>
      <c r="E37">
        <v>77758.5</v>
      </c>
      <c r="F37">
        <v>410.2</v>
      </c>
      <c r="G37">
        <v>101258.3</v>
      </c>
      <c r="H37">
        <v>25874.400000000001</v>
      </c>
      <c r="I37">
        <v>3.5</v>
      </c>
      <c r="J37">
        <v>-4932.5</v>
      </c>
      <c r="K37">
        <v>81504.7</v>
      </c>
      <c r="L37">
        <v>86437.3</v>
      </c>
      <c r="M37">
        <v>421.1</v>
      </c>
      <c r="N37">
        <v>-5198.7</v>
      </c>
      <c r="O37">
        <v>512720.6</v>
      </c>
      <c r="P37">
        <v>14712.8</v>
      </c>
      <c r="Q37">
        <v>19390.5</v>
      </c>
      <c r="R37">
        <v>4677.7</v>
      </c>
      <c r="S37">
        <v>527433.30000000005</v>
      </c>
    </row>
    <row r="38" spans="1:19" x14ac:dyDescent="0.45">
      <c r="A38">
        <v>2013</v>
      </c>
      <c r="B38">
        <v>532072.30000000005</v>
      </c>
      <c r="C38">
        <v>305995.2</v>
      </c>
      <c r="D38">
        <v>21549.7</v>
      </c>
      <c r="E38">
        <v>81953.100000000006</v>
      </c>
      <c r="F38">
        <v>-1356.5</v>
      </c>
      <c r="G38">
        <v>103088.4</v>
      </c>
      <c r="H38">
        <v>28071.200000000001</v>
      </c>
      <c r="I38">
        <v>30.8</v>
      </c>
      <c r="J38">
        <v>-7398.5</v>
      </c>
      <c r="K38">
        <v>85086.2</v>
      </c>
      <c r="L38">
        <v>92484.7</v>
      </c>
      <c r="M38">
        <v>139.1</v>
      </c>
      <c r="N38">
        <v>-6841.2</v>
      </c>
      <c r="O38">
        <v>525231.19999999995</v>
      </c>
      <c r="P38">
        <v>18568.5</v>
      </c>
      <c r="Q38">
        <v>25059.7</v>
      </c>
      <c r="R38">
        <v>6491.3</v>
      </c>
      <c r="S38">
        <v>543799.69999999995</v>
      </c>
    </row>
    <row r="39" spans="1:19" x14ac:dyDescent="0.45">
      <c r="A39">
        <v>2014</v>
      </c>
      <c r="B39">
        <v>530195.19999999995</v>
      </c>
      <c r="C39">
        <v>297941.59999999998</v>
      </c>
      <c r="D39">
        <v>19798.099999999999</v>
      </c>
      <c r="E39">
        <v>84201.5</v>
      </c>
      <c r="F39">
        <v>234</v>
      </c>
      <c r="G39">
        <v>103987.6</v>
      </c>
      <c r="H39">
        <v>27425.3</v>
      </c>
      <c r="I39">
        <v>80.5</v>
      </c>
      <c r="J39">
        <v>-3428.1</v>
      </c>
      <c r="K39">
        <v>92643.4</v>
      </c>
      <c r="L39">
        <v>96071.3</v>
      </c>
      <c r="M39">
        <v>-45</v>
      </c>
      <c r="N39">
        <v>-5723.6</v>
      </c>
      <c r="O39">
        <v>524471.69999999995</v>
      </c>
      <c r="P39">
        <v>20007.7</v>
      </c>
      <c r="Q39">
        <v>28023.599999999999</v>
      </c>
      <c r="R39">
        <v>8016</v>
      </c>
      <c r="S39">
        <v>544479.4</v>
      </c>
    </row>
    <row r="40" spans="1:19" x14ac:dyDescent="0.45">
      <c r="A40">
        <v>2015</v>
      </c>
      <c r="B40">
        <v>539413.5</v>
      </c>
      <c r="C40">
        <v>299998.40000000002</v>
      </c>
      <c r="D40">
        <v>20415.5</v>
      </c>
      <c r="E40">
        <v>87090</v>
      </c>
      <c r="F40">
        <v>1410.5</v>
      </c>
      <c r="G40">
        <v>106261.6</v>
      </c>
      <c r="H40">
        <v>27080.9</v>
      </c>
      <c r="I40">
        <v>-60</v>
      </c>
      <c r="J40">
        <v>-2882.7</v>
      </c>
      <c r="K40">
        <v>93616.7</v>
      </c>
      <c r="L40">
        <v>96499.5</v>
      </c>
      <c r="M40">
        <v>99.7</v>
      </c>
      <c r="N40">
        <v>1862.9</v>
      </c>
      <c r="O40">
        <v>541276.4</v>
      </c>
      <c r="P40">
        <v>21217.9</v>
      </c>
      <c r="Q40">
        <v>30244.799999999999</v>
      </c>
      <c r="R40">
        <v>9026.9</v>
      </c>
      <c r="S40">
        <v>562494.4</v>
      </c>
    </row>
    <row r="41" spans="1:19" x14ac:dyDescent="0.45">
      <c r="A41">
        <v>2016</v>
      </c>
      <c r="B41">
        <v>543479.1</v>
      </c>
      <c r="C41">
        <v>299129.8</v>
      </c>
      <c r="D41">
        <v>21295.200000000001</v>
      </c>
      <c r="E41">
        <v>87792.2</v>
      </c>
      <c r="F41">
        <v>328.2</v>
      </c>
      <c r="G41">
        <v>107187.5</v>
      </c>
      <c r="H41">
        <v>27218.6</v>
      </c>
      <c r="I41">
        <v>-281.2</v>
      </c>
      <c r="J41">
        <v>777.6</v>
      </c>
      <c r="K41">
        <v>96831.6</v>
      </c>
      <c r="L41">
        <v>96054</v>
      </c>
      <c r="M41">
        <v>31</v>
      </c>
      <c r="N41">
        <v>4142.7</v>
      </c>
      <c r="O41">
        <v>547621.80000000005</v>
      </c>
      <c r="P41">
        <v>19296.599999999999</v>
      </c>
      <c r="Q41">
        <v>29344.2</v>
      </c>
      <c r="R41">
        <v>10047.5</v>
      </c>
      <c r="S41">
        <v>566918.40000000002</v>
      </c>
    </row>
    <row r="42" spans="1:19" x14ac:dyDescent="0.45">
      <c r="A42">
        <v>2017</v>
      </c>
      <c r="B42">
        <v>553173.6</v>
      </c>
      <c r="C42">
        <v>302186.40000000002</v>
      </c>
      <c r="D42">
        <v>20911.7</v>
      </c>
      <c r="E42">
        <v>90285.5</v>
      </c>
      <c r="F42">
        <v>1861.7</v>
      </c>
      <c r="G42">
        <v>107494.2</v>
      </c>
      <c r="H42">
        <v>27394.9</v>
      </c>
      <c r="I42">
        <v>79.099999999999994</v>
      </c>
      <c r="J42">
        <v>3276.8</v>
      </c>
      <c r="K42">
        <v>102964.9</v>
      </c>
      <c r="L42">
        <v>99688.2</v>
      </c>
      <c r="M42">
        <v>-317</v>
      </c>
      <c r="N42">
        <v>967.4</v>
      </c>
      <c r="O42">
        <v>554140.9</v>
      </c>
      <c r="P42">
        <v>20320.599999999999</v>
      </c>
      <c r="Q42">
        <v>31281.4</v>
      </c>
      <c r="R42">
        <v>10960.8</v>
      </c>
      <c r="S42">
        <v>574461.6</v>
      </c>
    </row>
    <row r="43" spans="1:19" x14ac:dyDescent="0.45">
      <c r="A43">
        <v>2018</v>
      </c>
      <c r="B43">
        <v>554532.1</v>
      </c>
      <c r="C43">
        <v>302357.7</v>
      </c>
      <c r="D43">
        <v>19902.8</v>
      </c>
      <c r="E43">
        <v>91686.6</v>
      </c>
      <c r="F43">
        <v>2224.1</v>
      </c>
      <c r="G43">
        <v>108679.3</v>
      </c>
      <c r="H43">
        <v>27627.9</v>
      </c>
      <c r="I43">
        <v>-70.599999999999994</v>
      </c>
      <c r="J43">
        <v>2300.8000000000002</v>
      </c>
      <c r="K43">
        <v>104999.5</v>
      </c>
      <c r="L43">
        <v>102698.8</v>
      </c>
      <c r="M43">
        <v>-176.8</v>
      </c>
      <c r="N43">
        <v>-3044.7</v>
      </c>
      <c r="O43">
        <v>551487.19999999995</v>
      </c>
      <c r="P43">
        <v>21575.5</v>
      </c>
      <c r="Q43">
        <v>33581.300000000003</v>
      </c>
      <c r="R43">
        <v>12005.9</v>
      </c>
      <c r="S43">
        <v>573062.80000000005</v>
      </c>
    </row>
    <row r="44" spans="1:19" x14ac:dyDescent="0.45">
      <c r="A44">
        <v>2019</v>
      </c>
      <c r="B44">
        <v>550117.19999999995</v>
      </c>
      <c r="C44">
        <v>299619.59999999998</v>
      </c>
      <c r="D44">
        <v>20422.5</v>
      </c>
      <c r="E44">
        <v>90474</v>
      </c>
      <c r="F44">
        <v>902.9</v>
      </c>
      <c r="G44">
        <v>110973.9</v>
      </c>
      <c r="H44">
        <v>28082</v>
      </c>
      <c r="I44">
        <v>-8.4</v>
      </c>
      <c r="J44">
        <v>-353.7</v>
      </c>
      <c r="K44">
        <v>102590.1</v>
      </c>
      <c r="L44">
        <v>102943.7</v>
      </c>
      <c r="M44">
        <v>4.5</v>
      </c>
      <c r="N44">
        <v>-1831.7</v>
      </c>
      <c r="O44">
        <v>548285.6</v>
      </c>
      <c r="P44">
        <v>21632.6</v>
      </c>
      <c r="Q44">
        <v>33879.1</v>
      </c>
      <c r="R44">
        <v>12246.5</v>
      </c>
      <c r="S44">
        <v>569918.19999999995</v>
      </c>
    </row>
    <row r="45" spans="1:19" x14ac:dyDescent="0.45">
      <c r="A45">
        <v>2020</v>
      </c>
      <c r="B45">
        <v>528629.4</v>
      </c>
      <c r="C45">
        <v>285255.09999999998</v>
      </c>
      <c r="D45">
        <v>18907.400000000001</v>
      </c>
      <c r="E45">
        <v>85361.3</v>
      </c>
      <c r="F45">
        <v>-370.1</v>
      </c>
      <c r="G45">
        <v>114014.9</v>
      </c>
      <c r="H45">
        <v>29447.4</v>
      </c>
      <c r="I45">
        <v>-94.2</v>
      </c>
      <c r="J45">
        <v>-4123.1000000000004</v>
      </c>
      <c r="K45">
        <v>92347.6</v>
      </c>
      <c r="L45">
        <v>96470.7</v>
      </c>
      <c r="M45">
        <v>230.9</v>
      </c>
      <c r="N45">
        <v>3582.1</v>
      </c>
      <c r="O45">
        <v>532211.4</v>
      </c>
      <c r="P45">
        <v>19599.599999999999</v>
      </c>
      <c r="Q45">
        <v>29906.6</v>
      </c>
      <c r="R45">
        <v>10307.1</v>
      </c>
      <c r="S45">
        <v>551811</v>
      </c>
    </row>
    <row r="46" spans="1:19" x14ac:dyDescent="0.45">
      <c r="A46">
        <v>2021</v>
      </c>
      <c r="B46">
        <v>544717.9</v>
      </c>
      <c r="C46">
        <v>290303.8</v>
      </c>
      <c r="D46">
        <v>18965.7</v>
      </c>
      <c r="E46">
        <v>88127.7</v>
      </c>
      <c r="F46">
        <v>2188.5</v>
      </c>
      <c r="G46">
        <v>117663.3</v>
      </c>
      <c r="H46">
        <v>27568.2</v>
      </c>
      <c r="I46">
        <v>12.2</v>
      </c>
      <c r="J46">
        <v>385.1</v>
      </c>
      <c r="K46">
        <v>103894.6</v>
      </c>
      <c r="L46">
        <v>103509.4</v>
      </c>
      <c r="M46">
        <v>-496.6</v>
      </c>
      <c r="N46">
        <v>-6706.1</v>
      </c>
      <c r="O46">
        <v>538011.69999999995</v>
      </c>
      <c r="P46">
        <v>28179</v>
      </c>
      <c r="Q46">
        <v>40141.300000000003</v>
      </c>
      <c r="R46">
        <v>11962.2</v>
      </c>
      <c r="S46">
        <v>566190.80000000005</v>
      </c>
    </row>
    <row r="47" spans="1:19" x14ac:dyDescent="0.45">
      <c r="A47">
        <v>2022</v>
      </c>
      <c r="B47">
        <v>551983</v>
      </c>
      <c r="C47">
        <v>297896.8</v>
      </c>
      <c r="D47">
        <v>18473.8</v>
      </c>
      <c r="E47">
        <v>91273.600000000006</v>
      </c>
      <c r="F47">
        <v>2321.9</v>
      </c>
      <c r="G47">
        <v>118953.4</v>
      </c>
      <c r="H47">
        <v>26056.9</v>
      </c>
      <c r="I47">
        <v>22.3</v>
      </c>
      <c r="J47">
        <v>-2176.3000000000002</v>
      </c>
      <c r="K47">
        <v>109038.2</v>
      </c>
      <c r="L47">
        <v>111214.39999999999</v>
      </c>
      <c r="M47">
        <v>-839.5</v>
      </c>
      <c r="N47">
        <v>-16441.400000000001</v>
      </c>
      <c r="O47">
        <v>535541.4</v>
      </c>
      <c r="P47">
        <v>32758</v>
      </c>
      <c r="Q47">
        <v>48335.4</v>
      </c>
      <c r="R47">
        <v>15577.4</v>
      </c>
      <c r="S47">
        <v>568299.5</v>
      </c>
    </row>
    <row r="48" spans="1:19" x14ac:dyDescent="0.45">
      <c r="A48">
        <v>2023</v>
      </c>
      <c r="B48">
        <v>555439.6</v>
      </c>
      <c r="C48">
        <v>296786.90000000002</v>
      </c>
      <c r="D48">
        <v>18628.900000000001</v>
      </c>
      <c r="E48">
        <v>91194.9</v>
      </c>
      <c r="F48">
        <v>591.6</v>
      </c>
      <c r="G48">
        <v>118028.8</v>
      </c>
      <c r="H48">
        <v>25968.3</v>
      </c>
      <c r="I48">
        <v>26.4</v>
      </c>
      <c r="J48">
        <v>4229.3999999999996</v>
      </c>
      <c r="K48">
        <v>112389</v>
      </c>
      <c r="L48">
        <v>108159.6</v>
      </c>
      <c r="M48">
        <v>-15.4</v>
      </c>
      <c r="N48">
        <v>-9168.6</v>
      </c>
      <c r="O48">
        <v>546271.1</v>
      </c>
      <c r="P48">
        <v>33369.9</v>
      </c>
      <c r="Q48">
        <v>54366.400000000001</v>
      </c>
      <c r="R48">
        <v>20996.400000000001</v>
      </c>
      <c r="S48">
        <v>579641</v>
      </c>
    </row>
    <row r="49" spans="1:19" x14ac:dyDescent="0.45">
      <c r="A49">
        <v>2024</v>
      </c>
      <c r="B49">
        <v>559788.69999999995</v>
      </c>
      <c r="C49">
        <v>299041.09999999998</v>
      </c>
      <c r="D49">
        <v>18433.5</v>
      </c>
      <c r="E49">
        <v>93556.800000000003</v>
      </c>
      <c r="F49">
        <v>782.2</v>
      </c>
      <c r="G49">
        <v>119747.1</v>
      </c>
      <c r="H49">
        <v>26325.3</v>
      </c>
      <c r="I49">
        <v>4.0999999999999996</v>
      </c>
      <c r="J49">
        <v>2422.6999999999998</v>
      </c>
      <c r="K49">
        <v>114291.4</v>
      </c>
      <c r="L49">
        <v>111868.8</v>
      </c>
      <c r="M49">
        <v>-524.1</v>
      </c>
      <c r="N49">
        <v>-7216.5</v>
      </c>
      <c r="O49">
        <v>552572.30000000005</v>
      </c>
      <c r="P49">
        <v>36626.5</v>
      </c>
      <c r="Q49">
        <v>59887.1</v>
      </c>
      <c r="R49">
        <v>23260.6</v>
      </c>
      <c r="S49">
        <v>589198.80000000005</v>
      </c>
    </row>
  </sheetData>
  <phoneticPr fontId="18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6BA4-3D70-42B8-AD2D-48979ACF64C7}">
  <dimension ref="A1:P273"/>
  <sheetViews>
    <sheetView topLeftCell="E1" workbookViewId="0">
      <selection activeCell="P7" sqref="P7"/>
    </sheetView>
  </sheetViews>
  <sheetFormatPr defaultRowHeight="18" x14ac:dyDescent="0.45"/>
  <sheetData>
    <row r="1" spans="1:16" x14ac:dyDescent="0.45">
      <c r="A1" t="s">
        <v>185</v>
      </c>
      <c r="N1" t="s">
        <v>139</v>
      </c>
    </row>
    <row r="2" spans="1:16" x14ac:dyDescent="0.45">
      <c r="N2" t="s">
        <v>191</v>
      </c>
    </row>
    <row r="3" spans="1:16" x14ac:dyDescent="0.45">
      <c r="N3" t="s">
        <v>0</v>
      </c>
      <c r="O3" t="s">
        <v>10</v>
      </c>
    </row>
    <row r="4" spans="1:16" x14ac:dyDescent="0.45">
      <c r="B4" t="s">
        <v>139</v>
      </c>
      <c r="C4" t="s">
        <v>75</v>
      </c>
      <c r="N4" t="s">
        <v>1</v>
      </c>
      <c r="O4" t="s">
        <v>13</v>
      </c>
    </row>
    <row r="5" spans="1:16" x14ac:dyDescent="0.45">
      <c r="A5">
        <v>1980</v>
      </c>
      <c r="B5" s="5">
        <v>7.5253256150506556E-2</v>
      </c>
      <c r="C5" s="5"/>
      <c r="N5" t="s">
        <v>14</v>
      </c>
      <c r="O5" t="s">
        <v>16</v>
      </c>
    </row>
    <row r="6" spans="1:16" x14ac:dyDescent="0.45">
      <c r="A6">
        <v>1981</v>
      </c>
      <c r="B6" s="5">
        <v>4.1722745625841301E-2</v>
      </c>
      <c r="C6" s="5">
        <v>2.3231256599788752E-2</v>
      </c>
      <c r="N6" t="s">
        <v>132</v>
      </c>
      <c r="O6" t="s">
        <v>135</v>
      </c>
      <c r="P6" t="s">
        <v>192</v>
      </c>
    </row>
    <row r="7" spans="1:16" x14ac:dyDescent="0.45">
      <c r="A7">
        <v>1982</v>
      </c>
      <c r="B7" s="5">
        <v>2.4547803617570946E-2</v>
      </c>
      <c r="C7" s="5">
        <v>1.3415892672858476E-2</v>
      </c>
      <c r="N7" s="1">
        <v>37622</v>
      </c>
      <c r="O7">
        <v>95.4</v>
      </c>
    </row>
    <row r="8" spans="1:16" x14ac:dyDescent="0.45">
      <c r="A8">
        <v>1983</v>
      </c>
      <c r="B8" s="5">
        <v>1.8915510718789406E-2</v>
      </c>
      <c r="C8" s="5">
        <v>9.1649694501017009E-3</v>
      </c>
      <c r="N8" s="1">
        <v>37653</v>
      </c>
      <c r="O8">
        <v>95.1</v>
      </c>
    </row>
    <row r="9" spans="1:16" x14ac:dyDescent="0.45">
      <c r="A9">
        <v>1984</v>
      </c>
      <c r="B9" s="5">
        <v>2.2277227722772242E-2</v>
      </c>
      <c r="C9" s="5">
        <v>1.7154389505549927E-2</v>
      </c>
      <c r="N9" s="1">
        <v>37681</v>
      </c>
      <c r="O9">
        <v>95.4</v>
      </c>
    </row>
    <row r="10" spans="1:16" x14ac:dyDescent="0.45">
      <c r="A10">
        <v>1985</v>
      </c>
      <c r="B10" s="5">
        <v>1.9370460048426255E-2</v>
      </c>
      <c r="C10" s="5">
        <v>1.0912698412698596E-2</v>
      </c>
      <c r="N10" s="1">
        <v>37712</v>
      </c>
      <c r="O10">
        <v>95.7</v>
      </c>
    </row>
    <row r="11" spans="1:16" x14ac:dyDescent="0.45">
      <c r="A11">
        <v>1986</v>
      </c>
      <c r="B11" s="5">
        <v>0</v>
      </c>
      <c r="C11" s="5">
        <v>1.3738959764474812E-2</v>
      </c>
      <c r="N11" s="1">
        <v>37742</v>
      </c>
      <c r="O11">
        <v>95.9</v>
      </c>
    </row>
    <row r="12" spans="1:16" x14ac:dyDescent="0.45">
      <c r="A12">
        <v>1987</v>
      </c>
      <c r="B12" s="5">
        <v>4.7505938242279272E-3</v>
      </c>
      <c r="C12" s="5">
        <v>-9.6805421103574041E-4</v>
      </c>
      <c r="N12" s="1">
        <v>37773</v>
      </c>
      <c r="O12">
        <v>95.6</v>
      </c>
    </row>
    <row r="13" spans="1:16" x14ac:dyDescent="0.45">
      <c r="A13">
        <v>1988</v>
      </c>
      <c r="B13" s="5">
        <v>7.092198581560385E-3</v>
      </c>
      <c r="C13" s="5">
        <v>6.7829457364341206E-3</v>
      </c>
      <c r="N13" s="1">
        <v>37803</v>
      </c>
      <c r="O13">
        <v>95.4</v>
      </c>
    </row>
    <row r="14" spans="1:16" x14ac:dyDescent="0.45">
      <c r="A14">
        <v>1989</v>
      </c>
      <c r="B14" s="5">
        <v>2.9342723004694836E-2</v>
      </c>
      <c r="C14" s="5">
        <v>2.5986525505293345E-2</v>
      </c>
      <c r="N14" s="1">
        <v>37834</v>
      </c>
      <c r="O14">
        <v>95.6</v>
      </c>
    </row>
    <row r="15" spans="1:16" x14ac:dyDescent="0.45">
      <c r="A15">
        <v>1990</v>
      </c>
      <c r="B15" s="5">
        <v>3.078677309007985E-2</v>
      </c>
      <c r="C15" s="5">
        <v>2.5328330206378924E-2</v>
      </c>
      <c r="N15" s="1">
        <v>37865</v>
      </c>
      <c r="O15">
        <v>95.7</v>
      </c>
    </row>
    <row r="16" spans="1:16" x14ac:dyDescent="0.45">
      <c r="A16">
        <v>1991</v>
      </c>
      <c r="B16" s="5">
        <v>2.8761061946902589E-2</v>
      </c>
      <c r="C16" s="5">
        <v>2.7447392497712775E-2</v>
      </c>
      <c r="N16" s="1">
        <v>37895</v>
      </c>
      <c r="O16">
        <v>95.7</v>
      </c>
    </row>
    <row r="17" spans="1:16" x14ac:dyDescent="0.45">
      <c r="A17">
        <v>1992</v>
      </c>
      <c r="B17" s="5">
        <v>1.6129032258064516E-2</v>
      </c>
      <c r="C17" s="5">
        <v>1.3357079252003468E-2</v>
      </c>
      <c r="N17" s="1">
        <v>37926</v>
      </c>
      <c r="O17">
        <v>95.2</v>
      </c>
    </row>
    <row r="18" spans="1:16" x14ac:dyDescent="0.45">
      <c r="A18">
        <v>1993</v>
      </c>
      <c r="B18" s="5">
        <v>1.1640211640211579E-2</v>
      </c>
      <c r="C18" s="5">
        <v>5.2724077328647478E-3</v>
      </c>
      <c r="N18" s="1">
        <v>37956</v>
      </c>
      <c r="O18">
        <v>95.3</v>
      </c>
    </row>
    <row r="19" spans="1:16" x14ac:dyDescent="0.45">
      <c r="A19">
        <v>1994</v>
      </c>
      <c r="B19" s="5">
        <v>4.1841004184101013E-3</v>
      </c>
      <c r="C19" s="5">
        <v>-8.7412587412594167E-4</v>
      </c>
      <c r="N19" s="1">
        <v>37987</v>
      </c>
      <c r="O19">
        <v>95.1</v>
      </c>
      <c r="P19">
        <f t="shared" ref="P19:P82" si="0">(O19-O7)/O7</f>
        <v>-3.1446540880504335E-3</v>
      </c>
    </row>
    <row r="20" spans="1:16" x14ac:dyDescent="0.45">
      <c r="A20">
        <v>1995</v>
      </c>
      <c r="B20" s="5">
        <v>-2.0833333333333628E-3</v>
      </c>
      <c r="C20" s="5">
        <v>-6.1242344706912144E-3</v>
      </c>
      <c r="N20" s="1">
        <v>38018</v>
      </c>
      <c r="O20">
        <v>95.1</v>
      </c>
      <c r="P20" s="5">
        <f t="shared" si="0"/>
        <v>0</v>
      </c>
    </row>
    <row r="21" spans="1:16" x14ac:dyDescent="0.45">
      <c r="A21">
        <v>1996</v>
      </c>
      <c r="B21" s="5">
        <v>4.1753653444677004E-3</v>
      </c>
      <c r="C21" s="5">
        <v>-3.5211267605632646E-3</v>
      </c>
      <c r="N21" s="1">
        <v>38047</v>
      </c>
      <c r="O21">
        <v>95.3</v>
      </c>
      <c r="P21" s="5">
        <f t="shared" si="0"/>
        <v>-1.0482180293501942E-3</v>
      </c>
    </row>
    <row r="22" spans="1:16" x14ac:dyDescent="0.45">
      <c r="A22">
        <v>1997</v>
      </c>
      <c r="B22" s="5">
        <v>1.9750519750519661E-2</v>
      </c>
      <c r="C22" s="5">
        <v>7.9505300353355235E-3</v>
      </c>
      <c r="N22" s="1">
        <v>38078</v>
      </c>
      <c r="O22">
        <v>95.3</v>
      </c>
      <c r="P22" s="5">
        <f t="shared" si="0"/>
        <v>-4.1797283176594115E-3</v>
      </c>
    </row>
    <row r="23" spans="1:16" x14ac:dyDescent="0.45">
      <c r="A23">
        <v>1998</v>
      </c>
      <c r="B23" s="5">
        <v>2.0387359836901413E-3</v>
      </c>
      <c r="C23" s="5">
        <v>-4.382120946538115E-3</v>
      </c>
      <c r="N23" s="1">
        <v>38108</v>
      </c>
      <c r="O23">
        <v>95.4</v>
      </c>
      <c r="P23" s="5">
        <f t="shared" si="0"/>
        <v>-5.2137643378519288E-3</v>
      </c>
    </row>
    <row r="24" spans="1:16" x14ac:dyDescent="0.45">
      <c r="A24">
        <v>1999</v>
      </c>
      <c r="B24" s="5">
        <v>-5.0864699898270603E-3</v>
      </c>
      <c r="C24" s="5">
        <v>-1.4084507042253502E-2</v>
      </c>
      <c r="N24" s="1">
        <v>38139</v>
      </c>
      <c r="O24">
        <v>95.6</v>
      </c>
      <c r="P24" s="5">
        <f t="shared" si="0"/>
        <v>0</v>
      </c>
    </row>
    <row r="25" spans="1:16" x14ac:dyDescent="0.45">
      <c r="A25">
        <v>2000</v>
      </c>
      <c r="B25" s="5">
        <v>-6.1349693251533163E-3</v>
      </c>
      <c r="C25" s="5">
        <v>-1.1607142857142816E-2</v>
      </c>
      <c r="N25" s="1">
        <v>38169</v>
      </c>
      <c r="O25">
        <v>95.3</v>
      </c>
      <c r="P25" s="5">
        <f t="shared" si="0"/>
        <v>-1.0482180293501942E-3</v>
      </c>
    </row>
    <row r="26" spans="1:16" x14ac:dyDescent="0.45">
      <c r="A26">
        <v>2001</v>
      </c>
      <c r="B26" s="5">
        <v>-9.2592592592593177E-3</v>
      </c>
      <c r="C26" s="5">
        <v>-1.1743450767841002E-2</v>
      </c>
      <c r="N26" s="1">
        <v>38200</v>
      </c>
      <c r="O26">
        <v>95.4</v>
      </c>
      <c r="P26" s="5">
        <f t="shared" si="0"/>
        <v>-2.0920502092049019E-3</v>
      </c>
    </row>
    <row r="27" spans="1:16" x14ac:dyDescent="0.45">
      <c r="A27">
        <v>2002</v>
      </c>
      <c r="B27" s="5">
        <v>-6.2305295950155172E-3</v>
      </c>
      <c r="C27" s="5">
        <v>-1.6453382084095192E-2</v>
      </c>
      <c r="N27" s="1">
        <v>38231</v>
      </c>
      <c r="O27">
        <v>95.7</v>
      </c>
      <c r="P27" s="5">
        <f t="shared" si="0"/>
        <v>0</v>
      </c>
    </row>
    <row r="28" spans="1:16" x14ac:dyDescent="0.45">
      <c r="A28">
        <v>2003</v>
      </c>
      <c r="B28" s="5">
        <v>-2.0898641588297058E-3</v>
      </c>
      <c r="C28" s="5">
        <v>-1.3940520446096616E-2</v>
      </c>
      <c r="N28" s="1">
        <v>38261</v>
      </c>
      <c r="O28">
        <v>96.2</v>
      </c>
      <c r="P28" s="5">
        <f t="shared" si="0"/>
        <v>5.2246603970741903E-3</v>
      </c>
    </row>
    <row r="29" spans="1:16" x14ac:dyDescent="0.45">
      <c r="A29">
        <v>2004</v>
      </c>
      <c r="B29" s="5">
        <v>0</v>
      </c>
      <c r="C29" s="5">
        <v>-9.4250706880301127E-3</v>
      </c>
      <c r="N29" s="1">
        <v>38292</v>
      </c>
      <c r="O29">
        <v>96</v>
      </c>
      <c r="P29" s="5">
        <f t="shared" si="0"/>
        <v>8.4033613445377853E-3</v>
      </c>
    </row>
    <row r="30" spans="1:16" x14ac:dyDescent="0.45">
      <c r="A30">
        <v>2005</v>
      </c>
      <c r="B30" s="5">
        <v>-3.1413612565444728E-3</v>
      </c>
      <c r="C30" s="5">
        <v>-1.3320647002854291E-2</v>
      </c>
      <c r="N30" s="1">
        <v>38322</v>
      </c>
      <c r="O30">
        <v>95.5</v>
      </c>
      <c r="P30" s="5">
        <f t="shared" si="0"/>
        <v>2.0986358866736921E-3</v>
      </c>
    </row>
    <row r="31" spans="1:16" x14ac:dyDescent="0.45">
      <c r="A31">
        <v>2006</v>
      </c>
      <c r="B31" s="5">
        <v>2.1008403361344836E-3</v>
      </c>
      <c r="C31" s="5">
        <v>-6.7502410800386325E-3</v>
      </c>
      <c r="N31" s="1">
        <v>38353</v>
      </c>
      <c r="O31">
        <v>95.3</v>
      </c>
      <c r="P31" s="5">
        <f t="shared" si="0"/>
        <v>2.1030494216614389E-3</v>
      </c>
    </row>
    <row r="32" spans="1:16" x14ac:dyDescent="0.45">
      <c r="A32">
        <v>2007</v>
      </c>
      <c r="B32" s="5">
        <v>3.1446540880502843E-3</v>
      </c>
      <c r="C32" s="5">
        <v>-8.7378640776699656E-3</v>
      </c>
      <c r="N32" s="1">
        <v>38384</v>
      </c>
      <c r="O32">
        <v>95</v>
      </c>
      <c r="P32" s="5">
        <f t="shared" si="0"/>
        <v>-1.0515247108306449E-3</v>
      </c>
    </row>
    <row r="33" spans="1:16" x14ac:dyDescent="0.45">
      <c r="A33">
        <v>2008</v>
      </c>
      <c r="B33" s="5">
        <v>1.1494252873563159E-2</v>
      </c>
      <c r="C33" s="5">
        <v>-5.8765915768853594E-3</v>
      </c>
      <c r="N33" s="1">
        <v>38412</v>
      </c>
      <c r="O33">
        <v>95.3</v>
      </c>
      <c r="P33" s="5">
        <f t="shared" si="0"/>
        <v>0</v>
      </c>
    </row>
    <row r="34" spans="1:16" x14ac:dyDescent="0.45">
      <c r="A34">
        <v>2009</v>
      </c>
      <c r="B34" s="5">
        <v>-1.5495867768595042E-2</v>
      </c>
      <c r="C34" s="5">
        <v>-1.1822660098522175E-2</v>
      </c>
      <c r="N34" s="1">
        <v>38443</v>
      </c>
      <c r="O34">
        <v>95.4</v>
      </c>
      <c r="P34" s="5">
        <f t="shared" si="0"/>
        <v>1.0493179433369206E-3</v>
      </c>
    </row>
    <row r="35" spans="1:16" x14ac:dyDescent="0.45">
      <c r="A35">
        <v>2010</v>
      </c>
      <c r="B35" s="5">
        <v>-6.2959076600209267E-3</v>
      </c>
      <c r="C35" s="5">
        <v>-1.6949152542372947E-2</v>
      </c>
      <c r="N35" s="1">
        <v>38473</v>
      </c>
      <c r="O35">
        <v>95.5</v>
      </c>
      <c r="P35" s="5">
        <f t="shared" si="0"/>
        <v>1.0482180293500452E-3</v>
      </c>
    </row>
    <row r="36" spans="1:16" x14ac:dyDescent="0.45">
      <c r="A36">
        <v>2011</v>
      </c>
      <c r="B36" s="5">
        <v>-1.0559662090813993E-3</v>
      </c>
      <c r="C36" s="5">
        <v>-1.4198782961460377E-2</v>
      </c>
      <c r="N36" s="1">
        <v>38504</v>
      </c>
      <c r="O36">
        <v>95.1</v>
      </c>
      <c r="P36" s="5">
        <f t="shared" si="0"/>
        <v>-5.2301255230125529E-3</v>
      </c>
    </row>
    <row r="37" spans="1:16" x14ac:dyDescent="0.45">
      <c r="A37">
        <v>2012</v>
      </c>
      <c r="B37" s="5">
        <v>-2.1141649048624592E-3</v>
      </c>
      <c r="C37" s="5">
        <v>-7.2016460905349744E-3</v>
      </c>
      <c r="N37" s="1">
        <v>38534</v>
      </c>
      <c r="O37">
        <v>95</v>
      </c>
      <c r="P37" s="5">
        <f t="shared" si="0"/>
        <v>-3.1479538300104633E-3</v>
      </c>
    </row>
    <row r="38" spans="1:16" x14ac:dyDescent="0.45">
      <c r="A38">
        <v>2013</v>
      </c>
      <c r="B38" s="5">
        <v>8.4745762711864094E-3</v>
      </c>
      <c r="C38" s="5">
        <v>-1.0362694300517505E-3</v>
      </c>
      <c r="N38" s="1">
        <v>38565</v>
      </c>
      <c r="O38">
        <v>95.1</v>
      </c>
      <c r="P38" s="5">
        <f t="shared" si="0"/>
        <v>-3.1446540880504335E-3</v>
      </c>
    </row>
    <row r="39" spans="1:16" x14ac:dyDescent="0.45">
      <c r="A39">
        <v>2014</v>
      </c>
      <c r="B39" s="5">
        <v>2.9411764705882321E-2</v>
      </c>
      <c r="C39" s="5">
        <v>2.3858921161825641E-2</v>
      </c>
      <c r="N39" s="1">
        <v>38596</v>
      </c>
      <c r="O39">
        <v>95.4</v>
      </c>
      <c r="P39" s="5">
        <f t="shared" si="0"/>
        <v>-3.1347962382444845E-3</v>
      </c>
    </row>
    <row r="40" spans="1:16" x14ac:dyDescent="0.45">
      <c r="A40">
        <v>2015</v>
      </c>
      <c r="B40" s="5">
        <v>2.0408163265306411E-3</v>
      </c>
      <c r="C40" s="5">
        <v>1.6210739614994862E-2</v>
      </c>
      <c r="N40" s="1">
        <v>38626</v>
      </c>
      <c r="O40">
        <v>95.4</v>
      </c>
      <c r="P40" s="5">
        <f t="shared" si="0"/>
        <v>-8.316008316008287E-3</v>
      </c>
    </row>
    <row r="41" spans="1:16" x14ac:dyDescent="0.45">
      <c r="A41">
        <v>2016</v>
      </c>
      <c r="B41" s="5">
        <v>0</v>
      </c>
      <c r="C41" s="5">
        <v>0</v>
      </c>
      <c r="N41" s="1">
        <v>38657</v>
      </c>
      <c r="O41">
        <v>95</v>
      </c>
      <c r="P41" s="5">
        <f t="shared" si="0"/>
        <v>-1.0416666666666666E-2</v>
      </c>
    </row>
    <row r="42" spans="1:16" x14ac:dyDescent="0.45">
      <c r="A42">
        <v>2017</v>
      </c>
      <c r="B42" s="5">
        <v>7.1283095723014547E-3</v>
      </c>
      <c r="C42" s="5">
        <v>1.9940179461614971E-3</v>
      </c>
      <c r="N42" s="1">
        <v>38687</v>
      </c>
      <c r="O42">
        <v>95.1</v>
      </c>
      <c r="P42" s="5">
        <f t="shared" si="0"/>
        <v>-4.1884816753927296E-3</v>
      </c>
    </row>
    <row r="43" spans="1:16" x14ac:dyDescent="0.45">
      <c r="A43">
        <v>2018</v>
      </c>
      <c r="B43" s="5">
        <v>7.0778564206267804E-3</v>
      </c>
      <c r="C43" s="5">
        <v>-9.9502487562186381E-4</v>
      </c>
      <c r="N43" s="1">
        <v>38718</v>
      </c>
      <c r="O43">
        <v>95.2</v>
      </c>
      <c r="P43" s="5">
        <f t="shared" si="0"/>
        <v>-1.0493179433367715E-3</v>
      </c>
    </row>
    <row r="44" spans="1:16" x14ac:dyDescent="0.45">
      <c r="A44">
        <v>2019</v>
      </c>
      <c r="B44" s="5">
        <v>6.0240963855422549E-3</v>
      </c>
      <c r="C44" s="5">
        <v>7.9681274900398336E-3</v>
      </c>
      <c r="N44" s="1">
        <v>38749</v>
      </c>
      <c r="O44">
        <v>94.9</v>
      </c>
      <c r="P44" s="5">
        <f t="shared" si="0"/>
        <v>-1.0526315789473085E-3</v>
      </c>
    </row>
    <row r="45" spans="1:16" x14ac:dyDescent="0.45">
      <c r="A45">
        <v>2020</v>
      </c>
      <c r="B45" s="5">
        <v>-2.9940119760478758E-3</v>
      </c>
      <c r="C45" s="5">
        <v>7.905138339920903E-3</v>
      </c>
      <c r="N45" s="1">
        <v>38777</v>
      </c>
      <c r="O45">
        <v>95.1</v>
      </c>
      <c r="P45" s="5">
        <f t="shared" si="0"/>
        <v>-2.0986358866736921E-3</v>
      </c>
    </row>
    <row r="46" spans="1:16" x14ac:dyDescent="0.45">
      <c r="A46">
        <v>2021</v>
      </c>
      <c r="B46" s="5">
        <v>1.001001001000944E-3</v>
      </c>
      <c r="C46" s="5">
        <v>-1.9607843137254832E-3</v>
      </c>
      <c r="N46" s="1">
        <v>38808</v>
      </c>
      <c r="O46">
        <v>95.3</v>
      </c>
      <c r="P46" s="5">
        <f t="shared" si="0"/>
        <v>-1.0482180293501942E-3</v>
      </c>
    </row>
    <row r="47" spans="1:16" x14ac:dyDescent="0.45">
      <c r="A47">
        <v>2022</v>
      </c>
      <c r="B47" s="5">
        <v>3.2000000000000028E-2</v>
      </c>
      <c r="C47" s="5">
        <v>8.8408644400785885E-3</v>
      </c>
      <c r="N47" s="1">
        <v>38838</v>
      </c>
      <c r="O47">
        <v>95.6</v>
      </c>
      <c r="P47" s="5">
        <f t="shared" si="0"/>
        <v>1.047120418848108E-3</v>
      </c>
    </row>
    <row r="48" spans="1:16" x14ac:dyDescent="0.45">
      <c r="A48">
        <v>2023</v>
      </c>
      <c r="B48" s="5">
        <v>3.0038759689922426E-2</v>
      </c>
      <c r="C48" s="5">
        <v>4.2843232716650359E-2</v>
      </c>
      <c r="N48" s="1">
        <v>38869</v>
      </c>
      <c r="O48">
        <v>95.6</v>
      </c>
      <c r="P48" s="5">
        <f t="shared" si="0"/>
        <v>5.2576235541535229E-3</v>
      </c>
    </row>
    <row r="49" spans="1:16" x14ac:dyDescent="0.45">
      <c r="A49">
        <v>2024</v>
      </c>
      <c r="B49" s="5">
        <v>3.0103480714957696E-2</v>
      </c>
      <c r="C49" s="5">
        <v>2.8944911297852594E-2</v>
      </c>
      <c r="N49" s="1">
        <v>38899</v>
      </c>
      <c r="O49">
        <v>95.3</v>
      </c>
      <c r="P49" s="5">
        <f t="shared" si="0"/>
        <v>3.1578947368420753E-3</v>
      </c>
    </row>
    <row r="50" spans="1:16" x14ac:dyDescent="0.45">
      <c r="N50" s="1">
        <v>38930</v>
      </c>
      <c r="O50">
        <v>96</v>
      </c>
      <c r="P50" s="5">
        <f t="shared" si="0"/>
        <v>9.4637223974764016E-3</v>
      </c>
    </row>
    <row r="51" spans="1:16" x14ac:dyDescent="0.45">
      <c r="N51" s="1">
        <v>38961</v>
      </c>
      <c r="O51">
        <v>96</v>
      </c>
      <c r="P51" s="5">
        <f t="shared" si="0"/>
        <v>6.2893081761005686E-3</v>
      </c>
    </row>
    <row r="52" spans="1:16" x14ac:dyDescent="0.45">
      <c r="N52" s="1">
        <v>38991</v>
      </c>
      <c r="O52">
        <v>95.8</v>
      </c>
      <c r="P52" s="5">
        <f t="shared" si="0"/>
        <v>4.1928721174003293E-3</v>
      </c>
    </row>
    <row r="53" spans="1:16" x14ac:dyDescent="0.45">
      <c r="N53" s="1">
        <v>39022</v>
      </c>
      <c r="O53">
        <v>95.3</v>
      </c>
      <c r="P53" s="5">
        <f t="shared" si="0"/>
        <v>3.1578947368420753E-3</v>
      </c>
    </row>
    <row r="54" spans="1:16" x14ac:dyDescent="0.45">
      <c r="N54" s="1">
        <v>39052</v>
      </c>
      <c r="O54">
        <v>95.4</v>
      </c>
      <c r="P54" s="5">
        <f t="shared" si="0"/>
        <v>3.1545741324922332E-3</v>
      </c>
    </row>
    <row r="55" spans="1:16" x14ac:dyDescent="0.45">
      <c r="N55" s="1">
        <v>39083</v>
      </c>
      <c r="O55">
        <v>95.2</v>
      </c>
      <c r="P55" s="5">
        <f t="shared" si="0"/>
        <v>0</v>
      </c>
    </row>
    <row r="56" spans="1:16" x14ac:dyDescent="0.45">
      <c r="N56" s="1">
        <v>39114</v>
      </c>
      <c r="O56">
        <v>94.7</v>
      </c>
      <c r="P56" s="5">
        <f t="shared" si="0"/>
        <v>-2.1074815595363838E-3</v>
      </c>
    </row>
    <row r="57" spans="1:16" x14ac:dyDescent="0.45">
      <c r="N57" s="1">
        <v>39142</v>
      </c>
      <c r="O57">
        <v>95</v>
      </c>
      <c r="P57" s="5">
        <f t="shared" si="0"/>
        <v>-1.0515247108306449E-3</v>
      </c>
    </row>
    <row r="58" spans="1:16" x14ac:dyDescent="0.45">
      <c r="N58" s="1">
        <v>39173</v>
      </c>
      <c r="O58">
        <v>95.3</v>
      </c>
      <c r="P58" s="5">
        <f t="shared" si="0"/>
        <v>0</v>
      </c>
    </row>
    <row r="59" spans="1:16" x14ac:dyDescent="0.45">
      <c r="N59" s="1">
        <v>39203</v>
      </c>
      <c r="O59">
        <v>95.6</v>
      </c>
      <c r="P59" s="5">
        <f t="shared" si="0"/>
        <v>0</v>
      </c>
    </row>
    <row r="60" spans="1:16" x14ac:dyDescent="0.45">
      <c r="N60" s="1">
        <v>39234</v>
      </c>
      <c r="O60">
        <v>95.4</v>
      </c>
      <c r="P60" s="5">
        <f t="shared" si="0"/>
        <v>-2.0920502092049019E-3</v>
      </c>
    </row>
    <row r="61" spans="1:16" x14ac:dyDescent="0.45">
      <c r="N61" s="1">
        <v>39264</v>
      </c>
      <c r="O61">
        <v>95.3</v>
      </c>
      <c r="P61" s="5">
        <f t="shared" si="0"/>
        <v>0</v>
      </c>
    </row>
    <row r="62" spans="1:16" x14ac:dyDescent="0.45">
      <c r="N62" s="1">
        <v>39295</v>
      </c>
      <c r="O62">
        <v>95.8</v>
      </c>
      <c r="P62" s="5">
        <f t="shared" si="0"/>
        <v>-2.0833333333333628E-3</v>
      </c>
    </row>
    <row r="63" spans="1:16" x14ac:dyDescent="0.45">
      <c r="N63" s="1">
        <v>39326</v>
      </c>
      <c r="O63">
        <v>95.8</v>
      </c>
      <c r="P63" s="5">
        <f t="shared" si="0"/>
        <v>-2.0833333333333628E-3</v>
      </c>
    </row>
    <row r="64" spans="1:16" x14ac:dyDescent="0.45">
      <c r="N64" s="1">
        <v>39356</v>
      </c>
      <c r="O64">
        <v>96</v>
      </c>
      <c r="P64" s="5">
        <f t="shared" si="0"/>
        <v>2.0876826722338502E-3</v>
      </c>
    </row>
    <row r="65" spans="14:16" x14ac:dyDescent="0.45">
      <c r="N65" s="1">
        <v>39387</v>
      </c>
      <c r="O65">
        <v>95.9</v>
      </c>
      <c r="P65" s="5">
        <f t="shared" si="0"/>
        <v>6.2959076600210759E-3</v>
      </c>
    </row>
    <row r="66" spans="14:16" x14ac:dyDescent="0.45">
      <c r="N66" s="1">
        <v>39417</v>
      </c>
      <c r="O66">
        <v>96</v>
      </c>
      <c r="P66" s="5">
        <f t="shared" si="0"/>
        <v>6.2893081761005686E-3</v>
      </c>
    </row>
    <row r="67" spans="14:16" x14ac:dyDescent="0.45">
      <c r="N67" s="1">
        <v>39448</v>
      </c>
      <c r="O67">
        <v>95.9</v>
      </c>
      <c r="P67" s="5">
        <f t="shared" si="0"/>
        <v>7.3529411764706176E-3</v>
      </c>
    </row>
    <row r="68" spans="14:16" x14ac:dyDescent="0.45">
      <c r="N68" s="1">
        <v>39479</v>
      </c>
      <c r="O68">
        <v>95.7</v>
      </c>
      <c r="P68" s="5">
        <f t="shared" si="0"/>
        <v>1.0559662090813094E-2</v>
      </c>
    </row>
    <row r="69" spans="14:16" x14ac:dyDescent="0.45">
      <c r="N69" s="1">
        <v>39508</v>
      </c>
      <c r="O69">
        <v>96.1</v>
      </c>
      <c r="P69" s="5">
        <f t="shared" si="0"/>
        <v>1.1578947368420993E-2</v>
      </c>
    </row>
    <row r="70" spans="14:16" x14ac:dyDescent="0.45">
      <c r="N70" s="1">
        <v>39539</v>
      </c>
      <c r="O70">
        <v>96</v>
      </c>
      <c r="P70" s="5">
        <f t="shared" si="0"/>
        <v>7.3452256033578476E-3</v>
      </c>
    </row>
    <row r="71" spans="14:16" x14ac:dyDescent="0.45">
      <c r="N71" s="1">
        <v>39569</v>
      </c>
      <c r="O71">
        <v>96.8</v>
      </c>
      <c r="P71" s="5">
        <f t="shared" si="0"/>
        <v>1.2552301255230157E-2</v>
      </c>
    </row>
    <row r="72" spans="14:16" x14ac:dyDescent="0.45">
      <c r="N72" s="1">
        <v>39600</v>
      </c>
      <c r="O72">
        <v>97.3</v>
      </c>
      <c r="P72" s="5">
        <f t="shared" si="0"/>
        <v>1.9916142557651902E-2</v>
      </c>
    </row>
    <row r="73" spans="14:16" x14ac:dyDescent="0.45">
      <c r="N73" s="1">
        <v>39630</v>
      </c>
      <c r="O73">
        <v>97.5</v>
      </c>
      <c r="P73" s="5">
        <f t="shared" si="0"/>
        <v>2.3084994753410314E-2</v>
      </c>
    </row>
    <row r="74" spans="14:16" x14ac:dyDescent="0.45">
      <c r="N74" s="1">
        <v>39661</v>
      </c>
      <c r="O74">
        <v>97.8</v>
      </c>
      <c r="P74" s="5">
        <f t="shared" si="0"/>
        <v>2.0876826722338204E-2</v>
      </c>
    </row>
    <row r="75" spans="14:16" x14ac:dyDescent="0.45">
      <c r="N75" s="1">
        <v>39692</v>
      </c>
      <c r="O75">
        <v>97.8</v>
      </c>
      <c r="P75" s="5">
        <f t="shared" si="0"/>
        <v>2.0876826722338204E-2</v>
      </c>
    </row>
    <row r="76" spans="14:16" x14ac:dyDescent="0.45">
      <c r="N76" s="1">
        <v>39722</v>
      </c>
      <c r="O76">
        <v>97.7</v>
      </c>
      <c r="P76" s="5">
        <f t="shared" si="0"/>
        <v>1.7708333333333364E-2</v>
      </c>
    </row>
    <row r="77" spans="14:16" x14ac:dyDescent="0.45">
      <c r="N77" s="1">
        <v>39753</v>
      </c>
      <c r="O77">
        <v>96.8</v>
      </c>
      <c r="P77" s="5">
        <f t="shared" si="0"/>
        <v>9.3847758081333828E-3</v>
      </c>
    </row>
    <row r="78" spans="14:16" x14ac:dyDescent="0.45">
      <c r="N78" s="1">
        <v>39783</v>
      </c>
      <c r="O78">
        <v>96.4</v>
      </c>
      <c r="P78" s="5">
        <f t="shared" si="0"/>
        <v>4.1666666666667256E-3</v>
      </c>
    </row>
    <row r="79" spans="14:16" x14ac:dyDescent="0.45">
      <c r="N79" s="1">
        <v>39814</v>
      </c>
      <c r="O79">
        <v>95.9</v>
      </c>
      <c r="P79" s="5">
        <f t="shared" si="0"/>
        <v>0</v>
      </c>
    </row>
    <row r="80" spans="14:16" x14ac:dyDescent="0.45">
      <c r="N80" s="1">
        <v>39845</v>
      </c>
      <c r="O80">
        <v>95.6</v>
      </c>
      <c r="P80" s="5">
        <f t="shared" si="0"/>
        <v>-1.044932079414927E-3</v>
      </c>
    </row>
    <row r="81" spans="14:16" x14ac:dyDescent="0.45">
      <c r="N81" s="1">
        <v>39873</v>
      </c>
      <c r="O81">
        <v>95.9</v>
      </c>
      <c r="P81" s="5">
        <f t="shared" si="0"/>
        <v>-2.0811654526533678E-3</v>
      </c>
    </row>
    <row r="82" spans="14:16" x14ac:dyDescent="0.45">
      <c r="N82" s="1">
        <v>39904</v>
      </c>
      <c r="O82">
        <v>96</v>
      </c>
      <c r="P82" s="5">
        <f t="shared" si="0"/>
        <v>0</v>
      </c>
    </row>
    <row r="83" spans="14:16" x14ac:dyDescent="0.45">
      <c r="N83" s="1">
        <v>39934</v>
      </c>
      <c r="O83">
        <v>95.8</v>
      </c>
      <c r="P83" s="5">
        <f t="shared" ref="P83:P146" si="1">(O83-O71)/O71</f>
        <v>-1.0330578512396695E-2</v>
      </c>
    </row>
    <row r="84" spans="14:16" x14ac:dyDescent="0.45">
      <c r="N84" s="1">
        <v>39965</v>
      </c>
      <c r="O84">
        <v>95.6</v>
      </c>
      <c r="P84" s="5">
        <f t="shared" si="1"/>
        <v>-1.7471736896197358E-2</v>
      </c>
    </row>
    <row r="85" spans="14:16" x14ac:dyDescent="0.45">
      <c r="N85" s="1">
        <v>39995</v>
      </c>
      <c r="O85">
        <v>95.3</v>
      </c>
      <c r="P85" s="5">
        <f t="shared" si="1"/>
        <v>-2.2564102564102594E-2</v>
      </c>
    </row>
    <row r="86" spans="14:16" x14ac:dyDescent="0.45">
      <c r="N86" s="1">
        <v>40026</v>
      </c>
      <c r="O86">
        <v>95.6</v>
      </c>
      <c r="P86" s="5">
        <f t="shared" si="1"/>
        <v>-2.2494887525562401E-2</v>
      </c>
    </row>
    <row r="87" spans="14:16" x14ac:dyDescent="0.45">
      <c r="N87" s="1">
        <v>40057</v>
      </c>
      <c r="O87">
        <v>95.6</v>
      </c>
      <c r="P87" s="5">
        <f t="shared" si="1"/>
        <v>-2.2494887525562401E-2</v>
      </c>
    </row>
    <row r="88" spans="14:16" x14ac:dyDescent="0.45">
      <c r="N88" s="1">
        <v>40087</v>
      </c>
      <c r="O88">
        <v>95.2</v>
      </c>
      <c r="P88" s="5">
        <f t="shared" si="1"/>
        <v>-2.5588536335721595E-2</v>
      </c>
    </row>
    <row r="89" spans="14:16" x14ac:dyDescent="0.45">
      <c r="N89" s="1">
        <v>40118</v>
      </c>
      <c r="O89">
        <v>95</v>
      </c>
      <c r="P89" s="5">
        <f t="shared" si="1"/>
        <v>-1.8595041322314022E-2</v>
      </c>
    </row>
    <row r="90" spans="14:16" x14ac:dyDescent="0.45">
      <c r="N90" s="1">
        <v>40148</v>
      </c>
      <c r="O90">
        <v>94.8</v>
      </c>
      <c r="P90" s="5">
        <f t="shared" si="1"/>
        <v>-1.659751037344407E-2</v>
      </c>
    </row>
    <row r="91" spans="14:16" x14ac:dyDescent="0.45">
      <c r="N91" s="1">
        <v>40179</v>
      </c>
      <c r="O91">
        <v>94.9</v>
      </c>
      <c r="P91" s="5">
        <f t="shared" si="1"/>
        <v>-1.0427528675703858E-2</v>
      </c>
    </row>
    <row r="92" spans="14:16" x14ac:dyDescent="0.45">
      <c r="N92" s="1">
        <v>40210</v>
      </c>
      <c r="O92">
        <v>94.9</v>
      </c>
      <c r="P92" s="5">
        <f t="shared" si="1"/>
        <v>-7.3221757322174544E-3</v>
      </c>
    </row>
    <row r="93" spans="14:16" x14ac:dyDescent="0.45">
      <c r="N93" s="1">
        <v>40238</v>
      </c>
      <c r="O93">
        <v>95.1</v>
      </c>
      <c r="P93" s="5">
        <f t="shared" si="1"/>
        <v>-8.3420229405632047E-3</v>
      </c>
    </row>
    <row r="94" spans="14:16" x14ac:dyDescent="0.45">
      <c r="N94" s="1">
        <v>40269</v>
      </c>
      <c r="O94">
        <v>95.1</v>
      </c>
      <c r="P94" s="5">
        <f t="shared" si="1"/>
        <v>-9.3750000000000586E-3</v>
      </c>
    </row>
    <row r="95" spans="14:16" x14ac:dyDescent="0.45">
      <c r="N95" s="1">
        <v>40299</v>
      </c>
      <c r="O95">
        <v>95.1</v>
      </c>
      <c r="P95" s="5">
        <f t="shared" si="1"/>
        <v>-7.3068893528184017E-3</v>
      </c>
    </row>
    <row r="96" spans="14:16" x14ac:dyDescent="0.45">
      <c r="N96" s="1">
        <v>40330</v>
      </c>
      <c r="O96">
        <v>94.9</v>
      </c>
      <c r="P96" s="5">
        <f t="shared" si="1"/>
        <v>-7.3221757322174544E-3</v>
      </c>
    </row>
    <row r="97" spans="14:16" x14ac:dyDescent="0.45">
      <c r="N97" s="1">
        <v>40360</v>
      </c>
      <c r="O97">
        <v>94.4</v>
      </c>
      <c r="P97" s="5">
        <f t="shared" si="1"/>
        <v>-9.44386149003139E-3</v>
      </c>
    </row>
    <row r="98" spans="14:16" x14ac:dyDescent="0.45">
      <c r="N98" s="1">
        <v>40391</v>
      </c>
      <c r="O98">
        <v>94.5</v>
      </c>
      <c r="P98" s="5">
        <f t="shared" si="1"/>
        <v>-1.1506276150627557E-2</v>
      </c>
    </row>
    <row r="99" spans="14:16" x14ac:dyDescent="0.45">
      <c r="N99" s="1">
        <v>40422</v>
      </c>
      <c r="O99">
        <v>94.7</v>
      </c>
      <c r="P99" s="5">
        <f t="shared" si="1"/>
        <v>-9.4142259414225059E-3</v>
      </c>
    </row>
    <row r="100" spans="14:16" x14ac:dyDescent="0.45">
      <c r="N100" s="1">
        <v>40452</v>
      </c>
      <c r="O100">
        <v>95</v>
      </c>
      <c r="P100" s="5">
        <f t="shared" si="1"/>
        <v>-2.1008403361344836E-3</v>
      </c>
    </row>
    <row r="101" spans="14:16" x14ac:dyDescent="0.45">
      <c r="N101" s="1">
        <v>40483</v>
      </c>
      <c r="O101">
        <v>94.7</v>
      </c>
      <c r="P101" s="5">
        <f t="shared" si="1"/>
        <v>-3.1578947368420753E-3</v>
      </c>
    </row>
    <row r="102" spans="14:16" x14ac:dyDescent="0.45">
      <c r="N102" s="1">
        <v>40513</v>
      </c>
      <c r="O102">
        <v>94.5</v>
      </c>
      <c r="P102" s="5">
        <f t="shared" si="1"/>
        <v>-3.1645569620252865E-3</v>
      </c>
    </row>
    <row r="103" spans="14:16" x14ac:dyDescent="0.45">
      <c r="N103" s="1">
        <v>40544</v>
      </c>
      <c r="O103">
        <v>94.4</v>
      </c>
      <c r="P103" s="5">
        <f t="shared" si="1"/>
        <v>-5.268703898840885E-3</v>
      </c>
    </row>
    <row r="104" spans="14:16" x14ac:dyDescent="0.45">
      <c r="N104" s="1">
        <v>40575</v>
      </c>
      <c r="O104">
        <v>94.4</v>
      </c>
      <c r="P104" s="5">
        <f t="shared" si="1"/>
        <v>-5.268703898840885E-3</v>
      </c>
    </row>
    <row r="105" spans="14:16" x14ac:dyDescent="0.45">
      <c r="N105" s="1">
        <v>40603</v>
      </c>
      <c r="O105">
        <v>94.6</v>
      </c>
      <c r="P105" s="5">
        <f t="shared" si="1"/>
        <v>-5.2576235541535229E-3</v>
      </c>
    </row>
    <row r="106" spans="14:16" x14ac:dyDescent="0.45">
      <c r="N106" s="1">
        <v>40634</v>
      </c>
      <c r="O106">
        <v>94.7</v>
      </c>
      <c r="P106" s="5">
        <f t="shared" si="1"/>
        <v>-4.2060988433227286E-3</v>
      </c>
    </row>
    <row r="107" spans="14:16" x14ac:dyDescent="0.45">
      <c r="N107" s="1">
        <v>40664</v>
      </c>
      <c r="O107">
        <v>94.7</v>
      </c>
      <c r="P107" s="5">
        <f t="shared" si="1"/>
        <v>-4.2060988433227286E-3</v>
      </c>
    </row>
    <row r="108" spans="14:16" x14ac:dyDescent="0.45">
      <c r="N108" s="1">
        <v>40695</v>
      </c>
      <c r="O108">
        <v>94.6</v>
      </c>
      <c r="P108" s="5">
        <f t="shared" si="1"/>
        <v>-3.1612223393046508E-3</v>
      </c>
    </row>
    <row r="109" spans="14:16" x14ac:dyDescent="0.45">
      <c r="N109" s="1">
        <v>40725</v>
      </c>
      <c r="O109">
        <v>94.6</v>
      </c>
      <c r="P109" s="5">
        <f t="shared" si="1"/>
        <v>2.1186440677964896E-3</v>
      </c>
    </row>
    <row r="110" spans="14:16" x14ac:dyDescent="0.45">
      <c r="N110" s="1">
        <v>40756</v>
      </c>
      <c r="O110">
        <v>94.7</v>
      </c>
      <c r="P110" s="5">
        <f t="shared" si="1"/>
        <v>2.1164021164021465E-3</v>
      </c>
    </row>
    <row r="111" spans="14:16" x14ac:dyDescent="0.45">
      <c r="N111" s="1">
        <v>40787</v>
      </c>
      <c r="O111">
        <v>94.7</v>
      </c>
      <c r="P111" s="5">
        <f t="shared" si="1"/>
        <v>0</v>
      </c>
    </row>
    <row r="112" spans="14:16" x14ac:dyDescent="0.45">
      <c r="N112" s="1">
        <v>40817</v>
      </c>
      <c r="O112">
        <v>94.8</v>
      </c>
      <c r="P112" s="5">
        <f t="shared" si="1"/>
        <v>-2.1052631578947667E-3</v>
      </c>
    </row>
    <row r="113" spans="14:16" x14ac:dyDescent="0.45">
      <c r="N113" s="1">
        <v>40848</v>
      </c>
      <c r="O113">
        <v>94.2</v>
      </c>
      <c r="P113" s="5">
        <f t="shared" si="1"/>
        <v>-5.279831045406547E-3</v>
      </c>
    </row>
    <row r="114" spans="14:16" x14ac:dyDescent="0.45">
      <c r="N114" s="1">
        <v>40878</v>
      </c>
      <c r="O114">
        <v>94.3</v>
      </c>
      <c r="P114" s="5">
        <f t="shared" si="1"/>
        <v>-2.1164021164021465E-3</v>
      </c>
    </row>
    <row r="115" spans="14:16" x14ac:dyDescent="0.45">
      <c r="N115" s="1">
        <v>40909</v>
      </c>
      <c r="O115">
        <v>94.5</v>
      </c>
      <c r="P115" s="5">
        <f t="shared" si="1"/>
        <v>1.0593220338982448E-3</v>
      </c>
    </row>
    <row r="116" spans="14:16" x14ac:dyDescent="0.45">
      <c r="N116" s="1">
        <v>40940</v>
      </c>
      <c r="O116">
        <v>94.7</v>
      </c>
      <c r="P116" s="5">
        <f t="shared" si="1"/>
        <v>3.1779661016948851E-3</v>
      </c>
    </row>
    <row r="117" spans="14:16" x14ac:dyDescent="0.45">
      <c r="N117" s="1">
        <v>40969</v>
      </c>
      <c r="O117">
        <v>95.1</v>
      </c>
      <c r="P117" s="5">
        <f t="shared" si="1"/>
        <v>5.2854122621564482E-3</v>
      </c>
    </row>
    <row r="118" spans="14:16" x14ac:dyDescent="0.45">
      <c r="N118" s="1">
        <v>41000</v>
      </c>
      <c r="O118">
        <v>95.2</v>
      </c>
      <c r="P118" s="5">
        <f t="shared" si="1"/>
        <v>5.279831045406547E-3</v>
      </c>
    </row>
    <row r="119" spans="14:16" x14ac:dyDescent="0.45">
      <c r="N119" s="1">
        <v>41030</v>
      </c>
      <c r="O119">
        <v>94.9</v>
      </c>
      <c r="P119" s="5">
        <f t="shared" si="1"/>
        <v>2.1119324181626486E-3</v>
      </c>
    </row>
    <row r="120" spans="14:16" x14ac:dyDescent="0.45">
      <c r="N120" s="1">
        <v>41061</v>
      </c>
      <c r="O120">
        <v>94.4</v>
      </c>
      <c r="P120" s="5">
        <f t="shared" si="1"/>
        <v>-2.1141649048624592E-3</v>
      </c>
    </row>
    <row r="121" spans="14:16" x14ac:dyDescent="0.45">
      <c r="N121" s="1">
        <v>41091</v>
      </c>
      <c r="O121">
        <v>94.1</v>
      </c>
      <c r="P121" s="5">
        <f t="shared" si="1"/>
        <v>-5.2854122621564482E-3</v>
      </c>
    </row>
    <row r="122" spans="14:16" x14ac:dyDescent="0.45">
      <c r="N122" s="1">
        <v>41122</v>
      </c>
      <c r="O122">
        <v>94.3</v>
      </c>
      <c r="P122" s="5">
        <f t="shared" si="1"/>
        <v>-4.2238648363252971E-3</v>
      </c>
    </row>
    <row r="123" spans="14:16" x14ac:dyDescent="0.45">
      <c r="N123" s="1">
        <v>41153</v>
      </c>
      <c r="O123">
        <v>94.4</v>
      </c>
      <c r="P123" s="5">
        <f t="shared" si="1"/>
        <v>-3.167898627243898E-3</v>
      </c>
    </row>
    <row r="124" spans="14:16" x14ac:dyDescent="0.45">
      <c r="N124" s="1">
        <v>41183</v>
      </c>
      <c r="O124">
        <v>94.4</v>
      </c>
      <c r="P124" s="5">
        <f t="shared" si="1"/>
        <v>-4.2194092827003322E-3</v>
      </c>
    </row>
    <row r="125" spans="14:16" x14ac:dyDescent="0.45">
      <c r="N125" s="1">
        <v>41214</v>
      </c>
      <c r="O125">
        <v>94.1</v>
      </c>
      <c r="P125" s="5">
        <f t="shared" si="1"/>
        <v>-1.0615711252654832E-3</v>
      </c>
    </row>
    <row r="126" spans="14:16" x14ac:dyDescent="0.45">
      <c r="N126" s="1">
        <v>41244</v>
      </c>
      <c r="O126">
        <v>94.1</v>
      </c>
      <c r="P126" s="5">
        <f t="shared" si="1"/>
        <v>-2.1208907741251627E-3</v>
      </c>
    </row>
    <row r="127" spans="14:16" x14ac:dyDescent="0.45">
      <c r="N127" s="1">
        <v>41275</v>
      </c>
      <c r="O127">
        <v>94.2</v>
      </c>
      <c r="P127" s="5">
        <f t="shared" si="1"/>
        <v>-3.1746031746031447E-3</v>
      </c>
    </row>
    <row r="128" spans="14:16" x14ac:dyDescent="0.45">
      <c r="N128" s="1">
        <v>41306</v>
      </c>
      <c r="O128">
        <v>94</v>
      </c>
      <c r="P128" s="5">
        <f t="shared" si="1"/>
        <v>-7.3917634635691952E-3</v>
      </c>
    </row>
    <row r="129" spans="14:16" x14ac:dyDescent="0.45">
      <c r="N129" s="1">
        <v>41334</v>
      </c>
      <c r="O129">
        <v>94.2</v>
      </c>
      <c r="P129" s="5">
        <f t="shared" si="1"/>
        <v>-9.4637223974762524E-3</v>
      </c>
    </row>
    <row r="130" spans="14:16" x14ac:dyDescent="0.45">
      <c r="N130" s="1">
        <v>41365</v>
      </c>
      <c r="O130">
        <v>94.5</v>
      </c>
      <c r="P130" s="5">
        <f t="shared" si="1"/>
        <v>-7.3529411764706176E-3</v>
      </c>
    </row>
    <row r="131" spans="14:16" x14ac:dyDescent="0.45">
      <c r="N131" s="1">
        <v>41395</v>
      </c>
      <c r="O131">
        <v>94.6</v>
      </c>
      <c r="P131" s="5">
        <f t="shared" si="1"/>
        <v>-3.1612223393046508E-3</v>
      </c>
    </row>
    <row r="132" spans="14:16" x14ac:dyDescent="0.45">
      <c r="N132" s="1">
        <v>41426</v>
      </c>
      <c r="O132">
        <v>94.6</v>
      </c>
      <c r="P132" s="5">
        <f t="shared" si="1"/>
        <v>2.1186440677964896E-3</v>
      </c>
    </row>
    <row r="133" spans="14:16" x14ac:dyDescent="0.45">
      <c r="N133" s="1">
        <v>41456</v>
      </c>
      <c r="O133">
        <v>94.8</v>
      </c>
      <c r="P133" s="5">
        <f t="shared" si="1"/>
        <v>7.4388947927736754E-3</v>
      </c>
    </row>
    <row r="134" spans="14:16" x14ac:dyDescent="0.45">
      <c r="N134" s="1">
        <v>41487</v>
      </c>
      <c r="O134">
        <v>95.1</v>
      </c>
      <c r="P134" s="5">
        <f t="shared" si="1"/>
        <v>8.4835630965004998E-3</v>
      </c>
    </row>
    <row r="135" spans="14:16" x14ac:dyDescent="0.45">
      <c r="N135" s="1">
        <v>41518</v>
      </c>
      <c r="O135">
        <v>95.4</v>
      </c>
      <c r="P135" s="5">
        <f t="shared" si="1"/>
        <v>1.059322033898305E-2</v>
      </c>
    </row>
    <row r="136" spans="14:16" x14ac:dyDescent="0.45">
      <c r="N136" s="1">
        <v>41548</v>
      </c>
      <c r="O136">
        <v>95.5</v>
      </c>
      <c r="P136" s="5">
        <f t="shared" si="1"/>
        <v>1.1652542372881295E-2</v>
      </c>
    </row>
    <row r="137" spans="14:16" x14ac:dyDescent="0.45">
      <c r="N137" s="1">
        <v>41579</v>
      </c>
      <c r="O137">
        <v>95.5</v>
      </c>
      <c r="P137" s="5">
        <f t="shared" si="1"/>
        <v>1.4877789585547351E-2</v>
      </c>
    </row>
    <row r="138" spans="14:16" x14ac:dyDescent="0.45">
      <c r="N138" s="1">
        <v>41609</v>
      </c>
      <c r="O138">
        <v>95.6</v>
      </c>
      <c r="P138" s="5">
        <f t="shared" si="1"/>
        <v>1.5940488841657812E-2</v>
      </c>
    </row>
    <row r="139" spans="14:16" x14ac:dyDescent="0.45">
      <c r="N139" s="1">
        <v>41640</v>
      </c>
      <c r="O139">
        <v>95.5</v>
      </c>
      <c r="P139" s="5">
        <f t="shared" si="1"/>
        <v>1.3800424628450075E-2</v>
      </c>
    </row>
    <row r="140" spans="14:16" x14ac:dyDescent="0.45">
      <c r="N140" s="1">
        <v>41671</v>
      </c>
      <c r="O140">
        <v>95.5</v>
      </c>
      <c r="P140" s="5">
        <f t="shared" si="1"/>
        <v>1.5957446808510637E-2</v>
      </c>
    </row>
    <row r="141" spans="14:16" x14ac:dyDescent="0.45">
      <c r="N141" s="1">
        <v>41699</v>
      </c>
      <c r="O141">
        <v>95.7</v>
      </c>
      <c r="P141" s="5">
        <f t="shared" si="1"/>
        <v>1.5923566878980892E-2</v>
      </c>
    </row>
    <row r="142" spans="14:16" x14ac:dyDescent="0.45">
      <c r="N142" s="1">
        <v>41730</v>
      </c>
      <c r="O142">
        <v>97.7</v>
      </c>
      <c r="P142" s="5">
        <f t="shared" si="1"/>
        <v>3.3862433862433892E-2</v>
      </c>
    </row>
    <row r="143" spans="14:16" x14ac:dyDescent="0.45">
      <c r="N143" s="1">
        <v>41760</v>
      </c>
      <c r="O143">
        <v>98.1</v>
      </c>
      <c r="P143" s="5">
        <f t="shared" si="1"/>
        <v>3.699788583509514E-2</v>
      </c>
    </row>
    <row r="144" spans="14:16" x14ac:dyDescent="0.45">
      <c r="N144" s="1">
        <v>41791</v>
      </c>
      <c r="O144">
        <v>98</v>
      </c>
      <c r="P144" s="5">
        <f t="shared" si="1"/>
        <v>3.5940803382663908E-2</v>
      </c>
    </row>
    <row r="145" spans="14:16" x14ac:dyDescent="0.45">
      <c r="N145" s="1">
        <v>41821</v>
      </c>
      <c r="O145">
        <v>98.1</v>
      </c>
      <c r="P145" s="5">
        <f t="shared" si="1"/>
        <v>3.4810126582278451E-2</v>
      </c>
    </row>
    <row r="146" spans="14:16" x14ac:dyDescent="0.45">
      <c r="N146" s="1">
        <v>41852</v>
      </c>
      <c r="O146">
        <v>98.3</v>
      </c>
      <c r="P146" s="5">
        <f t="shared" si="1"/>
        <v>3.3648790746582578E-2</v>
      </c>
    </row>
    <row r="147" spans="14:16" x14ac:dyDescent="0.45">
      <c r="N147" s="1">
        <v>41883</v>
      </c>
      <c r="O147">
        <v>98.5</v>
      </c>
      <c r="P147" s="5">
        <f t="shared" ref="P147:P210" si="2">(O147-O135)/O135</f>
        <v>3.2494758909853191E-2</v>
      </c>
    </row>
    <row r="148" spans="14:16" x14ac:dyDescent="0.45">
      <c r="N148" s="1">
        <v>41913</v>
      </c>
      <c r="O148">
        <v>98.2</v>
      </c>
      <c r="P148" s="5">
        <f t="shared" si="2"/>
        <v>2.8272251308900553E-2</v>
      </c>
    </row>
    <row r="149" spans="14:16" x14ac:dyDescent="0.45">
      <c r="N149" s="1">
        <v>41944</v>
      </c>
      <c r="O149">
        <v>97.9</v>
      </c>
      <c r="P149" s="5">
        <f t="shared" si="2"/>
        <v>2.5130890052356081E-2</v>
      </c>
    </row>
    <row r="150" spans="14:16" x14ac:dyDescent="0.45">
      <c r="N150" s="1">
        <v>41974</v>
      </c>
      <c r="O150">
        <v>97.9</v>
      </c>
      <c r="P150" s="5">
        <f t="shared" si="2"/>
        <v>2.4058577405857862E-2</v>
      </c>
    </row>
    <row r="151" spans="14:16" x14ac:dyDescent="0.45">
      <c r="N151" s="1">
        <v>42005</v>
      </c>
      <c r="O151">
        <v>97.8</v>
      </c>
      <c r="P151" s="5">
        <f t="shared" si="2"/>
        <v>2.4083769633507824E-2</v>
      </c>
    </row>
    <row r="152" spans="14:16" x14ac:dyDescent="0.45">
      <c r="N152" s="1">
        <v>42036</v>
      </c>
      <c r="O152">
        <v>97.6</v>
      </c>
      <c r="P152" s="5">
        <f t="shared" si="2"/>
        <v>2.198952879581146E-2</v>
      </c>
    </row>
    <row r="153" spans="14:16" x14ac:dyDescent="0.45">
      <c r="N153" s="1">
        <v>42064</v>
      </c>
      <c r="O153">
        <v>97.9</v>
      </c>
      <c r="P153" s="5">
        <f t="shared" si="2"/>
        <v>2.2988505747126464E-2</v>
      </c>
    </row>
    <row r="154" spans="14:16" x14ac:dyDescent="0.45">
      <c r="N154" s="1">
        <v>42095</v>
      </c>
      <c r="O154">
        <v>98.4</v>
      </c>
      <c r="P154" s="5">
        <f t="shared" si="2"/>
        <v>7.1647901740020756E-3</v>
      </c>
    </row>
    <row r="155" spans="14:16" x14ac:dyDescent="0.45">
      <c r="N155" s="1">
        <v>42125</v>
      </c>
      <c r="O155">
        <v>98.7</v>
      </c>
      <c r="P155" s="5">
        <f t="shared" si="2"/>
        <v>6.116207951070424E-3</v>
      </c>
    </row>
    <row r="156" spans="14:16" x14ac:dyDescent="0.45">
      <c r="N156" s="1">
        <v>42156</v>
      </c>
      <c r="O156">
        <v>98.4</v>
      </c>
      <c r="P156" s="5">
        <f t="shared" si="2"/>
        <v>4.0816326530612821E-3</v>
      </c>
    </row>
    <row r="157" spans="14:16" x14ac:dyDescent="0.45">
      <c r="N157" s="1">
        <v>42186</v>
      </c>
      <c r="O157">
        <v>98.3</v>
      </c>
      <c r="P157" s="5">
        <f t="shared" si="2"/>
        <v>2.0387359836901413E-3</v>
      </c>
    </row>
    <row r="158" spans="14:16" x14ac:dyDescent="0.45">
      <c r="N158" s="1">
        <v>42217</v>
      </c>
      <c r="O158">
        <v>98.4</v>
      </c>
      <c r="P158" s="5">
        <f t="shared" si="2"/>
        <v>1.0172939979654987E-3</v>
      </c>
    </row>
    <row r="159" spans="14:16" x14ac:dyDescent="0.45">
      <c r="N159" s="1">
        <v>42248</v>
      </c>
      <c r="O159">
        <v>98.5</v>
      </c>
      <c r="P159" s="5">
        <f t="shared" si="2"/>
        <v>0</v>
      </c>
    </row>
    <row r="160" spans="14:16" x14ac:dyDescent="0.45">
      <c r="N160" s="1">
        <v>42278</v>
      </c>
      <c r="O160">
        <v>98.5</v>
      </c>
      <c r="P160" s="5">
        <f t="shared" si="2"/>
        <v>3.0549898167005819E-3</v>
      </c>
    </row>
    <row r="161" spans="14:16" x14ac:dyDescent="0.45">
      <c r="N161" s="1">
        <v>42309</v>
      </c>
      <c r="O161">
        <v>98.1</v>
      </c>
      <c r="P161" s="5">
        <f t="shared" si="2"/>
        <v>2.0429009193052975E-3</v>
      </c>
    </row>
    <row r="162" spans="14:16" x14ac:dyDescent="0.45">
      <c r="N162" s="1">
        <v>42339</v>
      </c>
      <c r="O162">
        <v>98.1</v>
      </c>
      <c r="P162" s="5">
        <f t="shared" si="2"/>
        <v>2.0429009193052975E-3</v>
      </c>
    </row>
    <row r="163" spans="14:16" x14ac:dyDescent="0.45">
      <c r="N163" s="1">
        <v>42370</v>
      </c>
      <c r="O163">
        <v>97.7</v>
      </c>
      <c r="P163" s="5">
        <f t="shared" si="2"/>
        <v>-1.0224948875255044E-3</v>
      </c>
    </row>
    <row r="164" spans="14:16" x14ac:dyDescent="0.45">
      <c r="N164" s="1">
        <v>42401</v>
      </c>
      <c r="O164">
        <v>97.8</v>
      </c>
      <c r="P164" s="5">
        <f t="shared" si="2"/>
        <v>2.0491803278688816E-3</v>
      </c>
    </row>
    <row r="165" spans="14:16" x14ac:dyDescent="0.45">
      <c r="N165" s="1">
        <v>42430</v>
      </c>
      <c r="O165">
        <v>97.9</v>
      </c>
      <c r="P165" s="5">
        <f t="shared" si="2"/>
        <v>0</v>
      </c>
    </row>
    <row r="166" spans="14:16" x14ac:dyDescent="0.45">
      <c r="N166" s="1">
        <v>42461</v>
      </c>
      <c r="O166">
        <v>98.1</v>
      </c>
      <c r="P166" s="5">
        <f t="shared" si="2"/>
        <v>-3.0487804878049935E-3</v>
      </c>
    </row>
    <row r="167" spans="14:16" x14ac:dyDescent="0.45">
      <c r="N167" s="1">
        <v>42491</v>
      </c>
      <c r="O167">
        <v>98.2</v>
      </c>
      <c r="P167" s="5">
        <f t="shared" si="2"/>
        <v>-5.065856129685917E-3</v>
      </c>
    </row>
    <row r="168" spans="14:16" x14ac:dyDescent="0.45">
      <c r="N168" s="1">
        <v>42522</v>
      </c>
      <c r="O168">
        <v>98.1</v>
      </c>
      <c r="P168" s="5">
        <f t="shared" si="2"/>
        <v>-3.0487804878049935E-3</v>
      </c>
    </row>
    <row r="169" spans="14:16" x14ac:dyDescent="0.45">
      <c r="N169" s="1">
        <v>42552</v>
      </c>
      <c r="O169">
        <v>97.9</v>
      </c>
      <c r="P169" s="5">
        <f t="shared" si="2"/>
        <v>-4.0691759918615612E-3</v>
      </c>
    </row>
    <row r="170" spans="14:16" x14ac:dyDescent="0.45">
      <c r="N170" s="1">
        <v>42583</v>
      </c>
      <c r="O170">
        <v>97.9</v>
      </c>
      <c r="P170" s="5">
        <f t="shared" si="2"/>
        <v>-5.08130081300813E-3</v>
      </c>
    </row>
    <row r="171" spans="14:16" x14ac:dyDescent="0.45">
      <c r="N171" s="1">
        <v>42614</v>
      </c>
      <c r="O171">
        <v>98</v>
      </c>
      <c r="P171" s="5">
        <f t="shared" si="2"/>
        <v>-5.076142131979695E-3</v>
      </c>
    </row>
    <row r="172" spans="14:16" x14ac:dyDescent="0.45">
      <c r="N172" s="1">
        <v>42644</v>
      </c>
      <c r="O172">
        <v>98.6</v>
      </c>
      <c r="P172" s="5">
        <f t="shared" si="2"/>
        <v>1.0152284263958815E-3</v>
      </c>
    </row>
    <row r="173" spans="14:16" x14ac:dyDescent="0.45">
      <c r="N173" s="1">
        <v>42675</v>
      </c>
      <c r="O173">
        <v>98.6</v>
      </c>
      <c r="P173" s="5">
        <f t="shared" si="2"/>
        <v>5.0968399592252805E-3</v>
      </c>
    </row>
    <row r="174" spans="14:16" x14ac:dyDescent="0.45">
      <c r="N174" s="1">
        <v>42705</v>
      </c>
      <c r="O174">
        <v>98.4</v>
      </c>
      <c r="P174" s="5">
        <f t="shared" si="2"/>
        <v>3.0581039755352844E-3</v>
      </c>
    </row>
    <row r="175" spans="14:16" x14ac:dyDescent="0.45">
      <c r="N175" s="1">
        <v>42736</v>
      </c>
      <c r="O175">
        <v>98.2</v>
      </c>
      <c r="P175" s="5">
        <f t="shared" si="2"/>
        <v>5.1177072671443188E-3</v>
      </c>
    </row>
    <row r="176" spans="14:16" x14ac:dyDescent="0.45">
      <c r="N176" s="1">
        <v>42767</v>
      </c>
      <c r="O176">
        <v>98.1</v>
      </c>
      <c r="P176" s="5">
        <f t="shared" si="2"/>
        <v>3.0674846625766581E-3</v>
      </c>
    </row>
    <row r="177" spans="14:16" x14ac:dyDescent="0.45">
      <c r="N177" s="1">
        <v>42795</v>
      </c>
      <c r="O177">
        <v>98.1</v>
      </c>
      <c r="P177" s="5">
        <f t="shared" si="2"/>
        <v>2.0429009193052975E-3</v>
      </c>
    </row>
    <row r="178" spans="14:16" x14ac:dyDescent="0.45">
      <c r="N178" s="1">
        <v>42826</v>
      </c>
      <c r="O178">
        <v>98.5</v>
      </c>
      <c r="P178" s="5">
        <f t="shared" si="2"/>
        <v>4.0774719673802827E-3</v>
      </c>
    </row>
    <row r="179" spans="14:16" x14ac:dyDescent="0.45">
      <c r="N179" s="1">
        <v>42856</v>
      </c>
      <c r="O179">
        <v>98.6</v>
      </c>
      <c r="P179" s="5">
        <f t="shared" si="2"/>
        <v>4.0733197556007275E-3</v>
      </c>
    </row>
    <row r="180" spans="14:16" x14ac:dyDescent="0.45">
      <c r="N180" s="1">
        <v>42887</v>
      </c>
      <c r="O180">
        <v>98.5</v>
      </c>
      <c r="P180" s="5">
        <f t="shared" si="2"/>
        <v>4.0774719673802827E-3</v>
      </c>
    </row>
    <row r="181" spans="14:16" x14ac:dyDescent="0.45">
      <c r="N181" s="1">
        <v>42917</v>
      </c>
      <c r="O181">
        <v>98.3</v>
      </c>
      <c r="P181" s="5">
        <f t="shared" si="2"/>
        <v>4.0858018386107399E-3</v>
      </c>
    </row>
    <row r="182" spans="14:16" x14ac:dyDescent="0.45">
      <c r="N182" s="1">
        <v>42948</v>
      </c>
      <c r="O182">
        <v>98.5</v>
      </c>
      <c r="P182" s="5">
        <f t="shared" si="2"/>
        <v>6.1287027579161827E-3</v>
      </c>
    </row>
    <row r="183" spans="14:16" x14ac:dyDescent="0.45">
      <c r="N183" s="1">
        <v>42979</v>
      </c>
      <c r="O183">
        <v>98.8</v>
      </c>
      <c r="P183" s="5">
        <f t="shared" si="2"/>
        <v>8.1632653061224202E-3</v>
      </c>
    </row>
    <row r="184" spans="14:16" x14ac:dyDescent="0.45">
      <c r="N184" s="1">
        <v>43009</v>
      </c>
      <c r="O184">
        <v>98.8</v>
      </c>
      <c r="P184" s="5">
        <f t="shared" si="2"/>
        <v>2.0283975659229499E-3</v>
      </c>
    </row>
    <row r="185" spans="14:16" x14ac:dyDescent="0.45">
      <c r="N185" s="1">
        <v>43040</v>
      </c>
      <c r="O185">
        <v>99.1</v>
      </c>
      <c r="P185" s="5">
        <f t="shared" si="2"/>
        <v>5.0709939148073022E-3</v>
      </c>
    </row>
    <row r="186" spans="14:16" x14ac:dyDescent="0.45">
      <c r="N186" s="1">
        <v>43070</v>
      </c>
      <c r="O186">
        <v>99.4</v>
      </c>
      <c r="P186" s="5">
        <f t="shared" si="2"/>
        <v>1.016260162601626E-2</v>
      </c>
    </row>
    <row r="187" spans="14:16" x14ac:dyDescent="0.45">
      <c r="N187" s="1">
        <v>43101</v>
      </c>
      <c r="O187">
        <v>99.5</v>
      </c>
      <c r="P187" s="5">
        <f t="shared" si="2"/>
        <v>1.3238289205702618E-2</v>
      </c>
    </row>
    <row r="188" spans="14:16" x14ac:dyDescent="0.45">
      <c r="N188" s="1">
        <v>43132</v>
      </c>
      <c r="O188">
        <v>99.5</v>
      </c>
      <c r="P188" s="5">
        <f t="shared" si="2"/>
        <v>1.4271151885830844E-2</v>
      </c>
    </row>
    <row r="189" spans="14:16" x14ac:dyDescent="0.45">
      <c r="N189" s="1">
        <v>43160</v>
      </c>
      <c r="O189">
        <v>99.2</v>
      </c>
      <c r="P189" s="5">
        <f t="shared" si="2"/>
        <v>1.1213047910295704E-2</v>
      </c>
    </row>
    <row r="190" spans="14:16" x14ac:dyDescent="0.45">
      <c r="N190" s="1">
        <v>43191</v>
      </c>
      <c r="O190">
        <v>99.1</v>
      </c>
      <c r="P190" s="5">
        <f t="shared" si="2"/>
        <v>6.0913705583755771E-3</v>
      </c>
    </row>
    <row r="191" spans="14:16" x14ac:dyDescent="0.45">
      <c r="N191" s="1">
        <v>43221</v>
      </c>
      <c r="O191">
        <v>99.3</v>
      </c>
      <c r="P191" s="5">
        <f t="shared" si="2"/>
        <v>7.0993914807302525E-3</v>
      </c>
    </row>
    <row r="192" spans="14:16" x14ac:dyDescent="0.45">
      <c r="N192" s="1">
        <v>43252</v>
      </c>
      <c r="O192">
        <v>99.2</v>
      </c>
      <c r="P192" s="5">
        <f t="shared" si="2"/>
        <v>7.1065989847716024E-3</v>
      </c>
    </row>
    <row r="193" spans="14:16" x14ac:dyDescent="0.45">
      <c r="N193" s="1">
        <v>43282</v>
      </c>
      <c r="O193">
        <v>99.2</v>
      </c>
      <c r="P193" s="5">
        <f t="shared" si="2"/>
        <v>9.1556459816887655E-3</v>
      </c>
    </row>
    <row r="194" spans="14:16" x14ac:dyDescent="0.45">
      <c r="N194" s="1">
        <v>43313</v>
      </c>
      <c r="O194">
        <v>99.8</v>
      </c>
      <c r="P194" s="5">
        <f t="shared" si="2"/>
        <v>1.3197969543147179E-2</v>
      </c>
    </row>
    <row r="195" spans="14:16" x14ac:dyDescent="0.45">
      <c r="N195" s="1">
        <v>43344</v>
      </c>
      <c r="O195">
        <v>99.9</v>
      </c>
      <c r="P195" s="5">
        <f t="shared" si="2"/>
        <v>1.1133603238866483E-2</v>
      </c>
    </row>
    <row r="196" spans="14:16" x14ac:dyDescent="0.45">
      <c r="N196" s="1">
        <v>43374</v>
      </c>
      <c r="O196">
        <v>100.2</v>
      </c>
      <c r="P196" s="5">
        <f t="shared" si="2"/>
        <v>1.4170040485830017E-2</v>
      </c>
    </row>
    <row r="197" spans="14:16" x14ac:dyDescent="0.45">
      <c r="N197" s="1">
        <v>43405</v>
      </c>
      <c r="O197">
        <v>100</v>
      </c>
      <c r="P197" s="5">
        <f t="shared" si="2"/>
        <v>9.081735620585325E-3</v>
      </c>
    </row>
    <row r="198" spans="14:16" x14ac:dyDescent="0.45">
      <c r="N198" s="1">
        <v>43435</v>
      </c>
      <c r="O198">
        <v>99.7</v>
      </c>
      <c r="P198" s="5">
        <f t="shared" si="2"/>
        <v>3.01810865191144E-3</v>
      </c>
    </row>
    <row r="199" spans="14:16" x14ac:dyDescent="0.45">
      <c r="N199" s="1">
        <v>43466</v>
      </c>
      <c r="O199">
        <v>99.7</v>
      </c>
      <c r="P199" s="5">
        <f t="shared" si="2"/>
        <v>2.0100502512563098E-3</v>
      </c>
    </row>
    <row r="200" spans="14:16" x14ac:dyDescent="0.45">
      <c r="N200" s="1">
        <v>43497</v>
      </c>
      <c r="O200">
        <v>99.7</v>
      </c>
      <c r="P200" s="5">
        <f t="shared" si="2"/>
        <v>2.0100502512563098E-3</v>
      </c>
    </row>
    <row r="201" spans="14:16" x14ac:dyDescent="0.45">
      <c r="N201" s="1">
        <v>43525</v>
      </c>
      <c r="O201">
        <v>99.7</v>
      </c>
      <c r="P201" s="5">
        <f t="shared" si="2"/>
        <v>5.0403225806451612E-3</v>
      </c>
    </row>
    <row r="202" spans="14:16" x14ac:dyDescent="0.45">
      <c r="N202" s="1">
        <v>43556</v>
      </c>
      <c r="O202">
        <v>100</v>
      </c>
      <c r="P202" s="5">
        <f t="shared" si="2"/>
        <v>9.081735620585325E-3</v>
      </c>
    </row>
    <row r="203" spans="14:16" x14ac:dyDescent="0.45">
      <c r="N203" s="1">
        <v>43586</v>
      </c>
      <c r="O203">
        <v>100</v>
      </c>
      <c r="P203" s="5">
        <f t="shared" si="2"/>
        <v>7.049345417925507E-3</v>
      </c>
    </row>
    <row r="204" spans="14:16" x14ac:dyDescent="0.45">
      <c r="N204" s="1">
        <v>43617</v>
      </c>
      <c r="O204">
        <v>99.8</v>
      </c>
      <c r="P204" s="5">
        <f t="shared" si="2"/>
        <v>6.0483870967741361E-3</v>
      </c>
    </row>
    <row r="205" spans="14:16" x14ac:dyDescent="0.45">
      <c r="N205" s="1">
        <v>43647</v>
      </c>
      <c r="O205">
        <v>99.8</v>
      </c>
      <c r="P205" s="5">
        <f t="shared" si="2"/>
        <v>6.0483870967741361E-3</v>
      </c>
    </row>
    <row r="206" spans="14:16" x14ac:dyDescent="0.45">
      <c r="N206" s="1">
        <v>43678</v>
      </c>
      <c r="O206">
        <v>100</v>
      </c>
      <c r="P206" s="5">
        <f t="shared" si="2"/>
        <v>2.0040080160320926E-3</v>
      </c>
    </row>
    <row r="207" spans="14:16" x14ac:dyDescent="0.45">
      <c r="N207" s="1">
        <v>43709</v>
      </c>
      <c r="O207">
        <v>100.1</v>
      </c>
      <c r="P207" s="5">
        <f t="shared" si="2"/>
        <v>2.0020020020018879E-3</v>
      </c>
    </row>
    <row r="208" spans="14:16" x14ac:dyDescent="0.45">
      <c r="N208" s="1">
        <v>43739</v>
      </c>
      <c r="O208">
        <v>100.4</v>
      </c>
      <c r="P208" s="5">
        <f t="shared" si="2"/>
        <v>1.9960079840319646E-3</v>
      </c>
    </row>
    <row r="209" spans="14:16" x14ac:dyDescent="0.45">
      <c r="N209" s="1">
        <v>43770</v>
      </c>
      <c r="O209">
        <v>100.5</v>
      </c>
      <c r="P209" s="5">
        <f t="shared" si="2"/>
        <v>5.0000000000000001E-3</v>
      </c>
    </row>
    <row r="210" spans="14:16" x14ac:dyDescent="0.45">
      <c r="N210" s="1">
        <v>43800</v>
      </c>
      <c r="O210">
        <v>100.5</v>
      </c>
      <c r="P210" s="5">
        <f t="shared" si="2"/>
        <v>8.0240722166499204E-3</v>
      </c>
    </row>
    <row r="211" spans="14:16" x14ac:dyDescent="0.45">
      <c r="N211" s="1">
        <v>43831</v>
      </c>
      <c r="O211">
        <v>100.5</v>
      </c>
      <c r="P211" s="5">
        <f t="shared" ref="P211:P273" si="3">(O211-O199)/O199</f>
        <v>8.0240722166499204E-3</v>
      </c>
    </row>
    <row r="212" spans="14:16" x14ac:dyDescent="0.45">
      <c r="N212" s="1">
        <v>43862</v>
      </c>
      <c r="O212">
        <v>100.3</v>
      </c>
      <c r="P212" s="5">
        <f t="shared" si="3"/>
        <v>6.0180541624874056E-3</v>
      </c>
    </row>
    <row r="213" spans="14:16" x14ac:dyDescent="0.45">
      <c r="N213" s="1">
        <v>43891</v>
      </c>
      <c r="O213">
        <v>100.3</v>
      </c>
      <c r="P213" s="5">
        <f t="shared" si="3"/>
        <v>6.0180541624874056E-3</v>
      </c>
    </row>
    <row r="214" spans="14:16" x14ac:dyDescent="0.45">
      <c r="N214" s="1">
        <v>43922</v>
      </c>
      <c r="O214">
        <v>100.2</v>
      </c>
      <c r="P214" s="5">
        <f t="shared" si="3"/>
        <v>2.0000000000000282E-3</v>
      </c>
    </row>
    <row r="215" spans="14:16" x14ac:dyDescent="0.45">
      <c r="N215" s="1">
        <v>43952</v>
      </c>
      <c r="O215">
        <v>100.1</v>
      </c>
      <c r="P215" s="5">
        <f t="shared" si="3"/>
        <v>9.9999999999994321E-4</v>
      </c>
    </row>
    <row r="216" spans="14:16" x14ac:dyDescent="0.45">
      <c r="N216" s="1">
        <v>43983</v>
      </c>
      <c r="O216">
        <v>99.9</v>
      </c>
      <c r="P216" s="5">
        <f t="shared" si="3"/>
        <v>1.0020040080161176E-3</v>
      </c>
    </row>
    <row r="217" spans="14:16" x14ac:dyDescent="0.45">
      <c r="N217" s="1">
        <v>44013</v>
      </c>
      <c r="O217">
        <v>100</v>
      </c>
      <c r="P217" s="5">
        <f t="shared" si="3"/>
        <v>2.0040080160320926E-3</v>
      </c>
    </row>
    <row r="218" spans="14:16" x14ac:dyDescent="0.45">
      <c r="N218" s="1">
        <v>44044</v>
      </c>
      <c r="O218">
        <v>100.1</v>
      </c>
      <c r="P218" s="5">
        <f t="shared" si="3"/>
        <v>9.9999999999994321E-4</v>
      </c>
    </row>
    <row r="219" spans="14:16" x14ac:dyDescent="0.45">
      <c r="N219" s="1">
        <v>44075</v>
      </c>
      <c r="O219">
        <v>99.9</v>
      </c>
      <c r="P219" s="5">
        <f t="shared" si="3"/>
        <v>-1.9980019980018844E-3</v>
      </c>
    </row>
    <row r="220" spans="14:16" x14ac:dyDescent="0.45">
      <c r="N220" s="1">
        <v>44105</v>
      </c>
      <c r="O220">
        <v>99.8</v>
      </c>
      <c r="P220" s="5">
        <f t="shared" si="3"/>
        <v>-5.9760956175299654E-3</v>
      </c>
    </row>
    <row r="221" spans="14:16" x14ac:dyDescent="0.45">
      <c r="N221" s="1">
        <v>44136</v>
      </c>
      <c r="O221">
        <v>99.5</v>
      </c>
      <c r="P221" s="5">
        <f t="shared" si="3"/>
        <v>-9.9502487562189053E-3</v>
      </c>
    </row>
    <row r="222" spans="14:16" x14ac:dyDescent="0.45">
      <c r="N222" s="1">
        <v>44166</v>
      </c>
      <c r="O222">
        <v>99.3</v>
      </c>
      <c r="P222" s="5">
        <f t="shared" si="3"/>
        <v>-1.1940298507462714E-2</v>
      </c>
    </row>
    <row r="223" spans="14:16" x14ac:dyDescent="0.45">
      <c r="N223" s="1">
        <v>44197</v>
      </c>
      <c r="O223">
        <v>99.8</v>
      </c>
      <c r="P223" s="5">
        <f t="shared" si="3"/>
        <v>-6.9651741293532618E-3</v>
      </c>
    </row>
    <row r="224" spans="14:16" x14ac:dyDescent="0.45">
      <c r="N224" s="1">
        <v>44228</v>
      </c>
      <c r="O224">
        <v>99.8</v>
      </c>
      <c r="P224" s="5">
        <f t="shared" si="3"/>
        <v>-4.9850448654037887E-3</v>
      </c>
    </row>
    <row r="225" spans="14:16" x14ac:dyDescent="0.45">
      <c r="N225" s="1">
        <v>44256</v>
      </c>
      <c r="O225">
        <v>99.9</v>
      </c>
      <c r="P225" s="5">
        <f t="shared" si="3"/>
        <v>-3.9880358923229456E-3</v>
      </c>
    </row>
    <row r="226" spans="14:16" x14ac:dyDescent="0.45">
      <c r="N226" s="1">
        <v>44287</v>
      </c>
      <c r="O226">
        <v>99.1</v>
      </c>
      <c r="P226" s="5">
        <f t="shared" si="3"/>
        <v>-1.0978043912175734E-2</v>
      </c>
    </row>
    <row r="227" spans="14:16" x14ac:dyDescent="0.45">
      <c r="N227" s="1">
        <v>44317</v>
      </c>
      <c r="O227">
        <v>99.4</v>
      </c>
      <c r="P227" s="5">
        <f t="shared" si="3"/>
        <v>-6.9930069930068802E-3</v>
      </c>
    </row>
    <row r="228" spans="14:16" x14ac:dyDescent="0.45">
      <c r="N228" s="1">
        <v>44348</v>
      </c>
      <c r="O228">
        <v>99.5</v>
      </c>
      <c r="P228" s="5">
        <f t="shared" si="3"/>
        <v>-4.0040040040040603E-3</v>
      </c>
    </row>
    <row r="229" spans="14:16" x14ac:dyDescent="0.45">
      <c r="N229" s="1">
        <v>44378</v>
      </c>
      <c r="O229">
        <v>99.7</v>
      </c>
      <c r="P229" s="5">
        <f t="shared" si="3"/>
        <v>-2.9999999999999714E-3</v>
      </c>
    </row>
    <row r="230" spans="14:16" x14ac:dyDescent="0.45">
      <c r="N230" s="1">
        <v>44409</v>
      </c>
      <c r="O230">
        <v>99.7</v>
      </c>
      <c r="P230" s="5">
        <f t="shared" si="3"/>
        <v>-3.996003996003911E-3</v>
      </c>
    </row>
    <row r="231" spans="14:16" x14ac:dyDescent="0.45">
      <c r="N231" s="1">
        <v>44440</v>
      </c>
      <c r="O231">
        <v>100.1</v>
      </c>
      <c r="P231" s="5">
        <f t="shared" si="3"/>
        <v>2.0020020020018879E-3</v>
      </c>
    </row>
    <row r="232" spans="14:16" x14ac:dyDescent="0.45">
      <c r="N232" s="1">
        <v>44470</v>
      </c>
      <c r="O232">
        <v>99.9</v>
      </c>
      <c r="P232" s="5">
        <f t="shared" si="3"/>
        <v>1.0020040080161176E-3</v>
      </c>
    </row>
    <row r="233" spans="14:16" x14ac:dyDescent="0.45">
      <c r="N233" s="1">
        <v>44501</v>
      </c>
      <c r="O233">
        <v>100.1</v>
      </c>
      <c r="P233" s="5">
        <f t="shared" si="3"/>
        <v>6.0301507537687867E-3</v>
      </c>
    </row>
    <row r="234" spans="14:16" x14ac:dyDescent="0.45">
      <c r="N234" s="1">
        <v>44531</v>
      </c>
      <c r="O234">
        <v>100.1</v>
      </c>
      <c r="P234" s="5">
        <f t="shared" si="3"/>
        <v>8.0563947633433761E-3</v>
      </c>
    </row>
    <row r="235" spans="14:16" x14ac:dyDescent="0.45">
      <c r="N235" s="1">
        <v>44562</v>
      </c>
      <c r="O235">
        <v>100.3</v>
      </c>
      <c r="P235" s="5">
        <f t="shared" si="3"/>
        <v>5.0100200400801601E-3</v>
      </c>
    </row>
    <row r="236" spans="14:16" x14ac:dyDescent="0.45">
      <c r="N236" s="1">
        <v>44593</v>
      </c>
      <c r="O236">
        <v>100.7</v>
      </c>
      <c r="P236" s="5">
        <f t="shared" si="3"/>
        <v>9.0180360721443462E-3</v>
      </c>
    </row>
    <row r="237" spans="14:16" x14ac:dyDescent="0.45">
      <c r="N237" s="1">
        <v>44621</v>
      </c>
      <c r="O237">
        <v>101.1</v>
      </c>
      <c r="P237" s="5">
        <f t="shared" si="3"/>
        <v>1.2012012012011897E-2</v>
      </c>
    </row>
    <row r="238" spans="14:16" x14ac:dyDescent="0.45">
      <c r="N238" s="1">
        <v>44652</v>
      </c>
      <c r="O238">
        <v>101.5</v>
      </c>
      <c r="P238" s="5">
        <f t="shared" si="3"/>
        <v>2.4217961654894104E-2</v>
      </c>
    </row>
    <row r="239" spans="14:16" x14ac:dyDescent="0.45">
      <c r="N239" s="1">
        <v>44682</v>
      </c>
      <c r="O239">
        <v>101.8</v>
      </c>
      <c r="P239" s="5">
        <f t="shared" si="3"/>
        <v>2.4144869215291662E-2</v>
      </c>
    </row>
    <row r="240" spans="14:16" x14ac:dyDescent="0.45">
      <c r="N240" s="1">
        <v>44713</v>
      </c>
      <c r="O240">
        <v>101.8</v>
      </c>
      <c r="P240" s="5">
        <f t="shared" si="3"/>
        <v>2.3115577889447209E-2</v>
      </c>
    </row>
    <row r="241" spans="14:16" x14ac:dyDescent="0.45">
      <c r="N241" s="1">
        <v>44743</v>
      </c>
      <c r="O241">
        <v>102.3</v>
      </c>
      <c r="P241" s="5">
        <f t="shared" si="3"/>
        <v>2.6078234704112278E-2</v>
      </c>
    </row>
    <row r="242" spans="14:16" x14ac:dyDescent="0.45">
      <c r="N242" s="1">
        <v>44774</v>
      </c>
      <c r="O242">
        <v>102.7</v>
      </c>
      <c r="P242" s="5">
        <f t="shared" si="3"/>
        <v>3.0090270812437311E-2</v>
      </c>
    </row>
    <row r="243" spans="14:16" x14ac:dyDescent="0.45">
      <c r="N243" s="1">
        <v>44805</v>
      </c>
      <c r="O243">
        <v>103.1</v>
      </c>
      <c r="P243" s="5">
        <f t="shared" si="3"/>
        <v>2.9970029970029972E-2</v>
      </c>
    </row>
    <row r="244" spans="14:16" x14ac:dyDescent="0.45">
      <c r="N244" s="1">
        <v>44835</v>
      </c>
      <c r="O244">
        <v>103.7</v>
      </c>
      <c r="P244" s="5">
        <f t="shared" si="3"/>
        <v>3.8038038038038006E-2</v>
      </c>
    </row>
    <row r="245" spans="14:16" x14ac:dyDescent="0.45">
      <c r="N245" s="1">
        <v>44866</v>
      </c>
      <c r="O245">
        <v>103.9</v>
      </c>
      <c r="P245" s="5">
        <f t="shared" si="3"/>
        <v>3.7962037962038078E-2</v>
      </c>
    </row>
    <row r="246" spans="14:16" x14ac:dyDescent="0.45">
      <c r="N246" s="1">
        <v>44896</v>
      </c>
      <c r="O246">
        <v>104.1</v>
      </c>
      <c r="P246" s="5">
        <f t="shared" si="3"/>
        <v>3.996003996003996E-2</v>
      </c>
    </row>
    <row r="247" spans="14:16" x14ac:dyDescent="0.45">
      <c r="N247" s="1">
        <v>44927</v>
      </c>
      <c r="O247">
        <v>104.7</v>
      </c>
      <c r="P247" s="5">
        <f t="shared" si="3"/>
        <v>4.3868394815553401E-2</v>
      </c>
    </row>
    <row r="248" spans="14:16" x14ac:dyDescent="0.45">
      <c r="N248" s="1">
        <v>44958</v>
      </c>
      <c r="O248">
        <v>104</v>
      </c>
      <c r="P248" s="5">
        <f t="shared" si="3"/>
        <v>3.2770605759682193E-2</v>
      </c>
    </row>
    <row r="249" spans="14:16" x14ac:dyDescent="0.45">
      <c r="N249" s="1">
        <v>44986</v>
      </c>
      <c r="O249">
        <v>104.4</v>
      </c>
      <c r="P249" s="5">
        <f t="shared" si="3"/>
        <v>3.2640949554896256E-2</v>
      </c>
    </row>
    <row r="250" spans="14:16" x14ac:dyDescent="0.45">
      <c r="N250" s="1">
        <v>45017</v>
      </c>
      <c r="O250">
        <v>105.1</v>
      </c>
      <c r="P250" s="5">
        <f t="shared" si="3"/>
        <v>3.5467980295566449E-2</v>
      </c>
    </row>
    <row r="251" spans="14:16" x14ac:dyDescent="0.45">
      <c r="N251" s="1">
        <v>45047</v>
      </c>
      <c r="O251">
        <v>105.1</v>
      </c>
      <c r="P251" s="5">
        <f t="shared" si="3"/>
        <v>3.2416502946954785E-2</v>
      </c>
    </row>
    <row r="252" spans="14:16" x14ac:dyDescent="0.45">
      <c r="N252" s="1">
        <v>45078</v>
      </c>
      <c r="O252">
        <v>105.2</v>
      </c>
      <c r="P252" s="5">
        <f t="shared" si="3"/>
        <v>3.3398821218074713E-2</v>
      </c>
    </row>
    <row r="253" spans="14:16" x14ac:dyDescent="0.45">
      <c r="N253" s="1">
        <v>45108</v>
      </c>
      <c r="O253">
        <v>105.7</v>
      </c>
      <c r="P253" s="5">
        <f t="shared" si="3"/>
        <v>3.3235581622678451E-2</v>
      </c>
    </row>
    <row r="254" spans="14:16" x14ac:dyDescent="0.45">
      <c r="N254" s="1">
        <v>45139</v>
      </c>
      <c r="O254">
        <v>105.9</v>
      </c>
      <c r="P254" s="5">
        <f t="shared" si="3"/>
        <v>3.1158714703018526E-2</v>
      </c>
    </row>
    <row r="255" spans="14:16" x14ac:dyDescent="0.45">
      <c r="N255" s="1">
        <v>45170</v>
      </c>
      <c r="O255">
        <v>106.2</v>
      </c>
      <c r="P255" s="5">
        <f t="shared" si="3"/>
        <v>3.006789524733277E-2</v>
      </c>
    </row>
    <row r="256" spans="14:16" x14ac:dyDescent="0.45">
      <c r="N256" s="1">
        <v>45200</v>
      </c>
      <c r="O256">
        <v>107.1</v>
      </c>
      <c r="P256" s="5">
        <f t="shared" si="3"/>
        <v>3.2786885245901558E-2</v>
      </c>
    </row>
    <row r="257" spans="14:16" x14ac:dyDescent="0.45">
      <c r="N257" s="1">
        <v>45231</v>
      </c>
      <c r="O257">
        <v>106.9</v>
      </c>
      <c r="P257" s="5">
        <f t="shared" si="3"/>
        <v>2.8873917228103944E-2</v>
      </c>
    </row>
    <row r="258" spans="14:16" x14ac:dyDescent="0.45">
      <c r="N258" s="1">
        <v>45261</v>
      </c>
      <c r="O258">
        <v>106.8</v>
      </c>
      <c r="P258" s="5">
        <f t="shared" si="3"/>
        <v>2.5936599423631152E-2</v>
      </c>
    </row>
    <row r="259" spans="14:16" x14ac:dyDescent="0.45">
      <c r="N259" s="1">
        <v>45292</v>
      </c>
      <c r="O259">
        <v>106.9</v>
      </c>
      <c r="P259" s="5">
        <f t="shared" si="3"/>
        <v>2.1012416427889234E-2</v>
      </c>
    </row>
    <row r="260" spans="14:16" x14ac:dyDescent="0.45">
      <c r="N260" s="1">
        <v>45323</v>
      </c>
      <c r="O260">
        <v>106.9</v>
      </c>
      <c r="P260" s="5">
        <f t="shared" si="3"/>
        <v>2.7884615384615438E-2</v>
      </c>
    </row>
    <row r="261" spans="14:16" x14ac:dyDescent="0.45">
      <c r="N261" s="1">
        <v>45352</v>
      </c>
      <c r="O261">
        <v>107.2</v>
      </c>
      <c r="P261" s="5">
        <f t="shared" si="3"/>
        <v>2.6819923371647483E-2</v>
      </c>
    </row>
    <row r="262" spans="14:16" x14ac:dyDescent="0.45">
      <c r="N262" s="1">
        <v>45383</v>
      </c>
      <c r="O262">
        <v>107.7</v>
      </c>
      <c r="P262" s="5">
        <f t="shared" si="3"/>
        <v>2.4738344433872586E-2</v>
      </c>
    </row>
    <row r="263" spans="14:16" x14ac:dyDescent="0.45">
      <c r="N263" s="1">
        <v>45413</v>
      </c>
      <c r="O263">
        <v>108.1</v>
      </c>
      <c r="P263" s="5">
        <f t="shared" si="3"/>
        <v>2.8544243577545196E-2</v>
      </c>
    </row>
    <row r="264" spans="14:16" x14ac:dyDescent="0.45">
      <c r="N264" s="1">
        <v>45444</v>
      </c>
      <c r="O264">
        <v>108.2</v>
      </c>
      <c r="P264" s="5">
        <f t="shared" si="3"/>
        <v>2.8517110266159697E-2</v>
      </c>
    </row>
    <row r="265" spans="14:16" x14ac:dyDescent="0.45">
      <c r="N265" s="1">
        <v>45474</v>
      </c>
      <c r="O265">
        <v>108.6</v>
      </c>
      <c r="P265" s="5">
        <f t="shared" si="3"/>
        <v>2.7436140018921393E-2</v>
      </c>
    </row>
    <row r="266" spans="14:16" x14ac:dyDescent="0.45">
      <c r="N266" s="1">
        <v>45505</v>
      </c>
      <c r="O266">
        <v>109.1</v>
      </c>
      <c r="P266" s="5">
        <f t="shared" si="3"/>
        <v>3.0217186024551354E-2</v>
      </c>
    </row>
    <row r="267" spans="14:16" x14ac:dyDescent="0.45">
      <c r="N267" s="1">
        <v>45536</v>
      </c>
      <c r="O267">
        <v>108.9</v>
      </c>
      <c r="P267" s="5">
        <f t="shared" si="3"/>
        <v>2.5423728813559348E-2</v>
      </c>
    </row>
    <row r="268" spans="14:16" x14ac:dyDescent="0.45">
      <c r="N268" s="1">
        <v>45566</v>
      </c>
      <c r="O268">
        <v>109.5</v>
      </c>
      <c r="P268" s="5">
        <f t="shared" si="3"/>
        <v>2.2408963585434229E-2</v>
      </c>
    </row>
    <row r="269" spans="14:16" x14ac:dyDescent="0.45">
      <c r="N269" s="1">
        <v>45597</v>
      </c>
      <c r="O269">
        <v>110</v>
      </c>
      <c r="P269" s="5">
        <f t="shared" si="3"/>
        <v>2.8999064546304902E-2</v>
      </c>
    </row>
    <row r="270" spans="14:16" x14ac:dyDescent="0.45">
      <c r="N270" s="1">
        <v>45627</v>
      </c>
      <c r="O270">
        <v>110.7</v>
      </c>
      <c r="P270" s="5">
        <f t="shared" si="3"/>
        <v>3.6516853932584324E-2</v>
      </c>
    </row>
    <row r="271" spans="14:16" x14ac:dyDescent="0.45">
      <c r="N271" s="1">
        <v>45658</v>
      </c>
      <c r="O271">
        <v>111.2</v>
      </c>
      <c r="P271" s="5">
        <f t="shared" si="3"/>
        <v>4.0224508886810076E-2</v>
      </c>
    </row>
    <row r="272" spans="14:16" x14ac:dyDescent="0.45">
      <c r="N272" s="1">
        <v>45689</v>
      </c>
      <c r="O272">
        <v>110.8</v>
      </c>
      <c r="P272" s="5">
        <f t="shared" si="3"/>
        <v>3.6482694106641643E-2</v>
      </c>
    </row>
    <row r="273" spans="14:16" x14ac:dyDescent="0.45">
      <c r="N273" s="1">
        <v>45717</v>
      </c>
      <c r="O273">
        <v>111.1</v>
      </c>
      <c r="P273" s="5">
        <f t="shared" si="3"/>
        <v>3.6380597014925291E-2</v>
      </c>
    </row>
  </sheetData>
  <phoneticPr fontId="18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7DB7-6360-43B9-8027-7A965BFEC10D}">
  <dimension ref="A1:E256"/>
  <sheetViews>
    <sheetView workbookViewId="0">
      <selection activeCell="P22" sqref="P22"/>
    </sheetView>
  </sheetViews>
  <sheetFormatPr defaultRowHeight="18" x14ac:dyDescent="0.45"/>
  <sheetData>
    <row r="1" spans="1:5" x14ac:dyDescent="0.45">
      <c r="A1" t="s">
        <v>188</v>
      </c>
    </row>
    <row r="2" spans="1:5" x14ac:dyDescent="0.45">
      <c r="A2" t="s">
        <v>189</v>
      </c>
    </row>
    <row r="3" spans="1:5" x14ac:dyDescent="0.45">
      <c r="B3" t="s">
        <v>190</v>
      </c>
      <c r="C3" t="s">
        <v>134</v>
      </c>
    </row>
    <row r="4" spans="1:5" x14ac:dyDescent="0.45">
      <c r="A4" s="1">
        <v>38078</v>
      </c>
      <c r="B4">
        <v>4.2951760551944274E-2</v>
      </c>
      <c r="C4">
        <v>-4.1797283176594115E-3</v>
      </c>
    </row>
    <row r="5" spans="1:5" x14ac:dyDescent="0.45">
      <c r="A5" s="1">
        <v>38108</v>
      </c>
      <c r="B5">
        <v>4.3535450612868454E-2</v>
      </c>
      <c r="C5">
        <v>-5.2137643378519288E-3</v>
      </c>
    </row>
    <row r="6" spans="1:5" x14ac:dyDescent="0.45">
      <c r="A6" s="1">
        <v>38139</v>
      </c>
      <c r="B6">
        <v>3.8466700880344318E-2</v>
      </c>
      <c r="C6">
        <v>0</v>
      </c>
    </row>
    <row r="7" spans="1:5" x14ac:dyDescent="0.45">
      <c r="A7" s="1">
        <v>38169</v>
      </c>
      <c r="B7">
        <v>4.241506896945002E-2</v>
      </c>
      <c r="C7">
        <v>-1.0482180293501942E-3</v>
      </c>
    </row>
    <row r="8" spans="1:5" x14ac:dyDescent="0.45">
      <c r="A8" s="1">
        <v>38200</v>
      </c>
      <c r="B8">
        <v>4.0877634352619374E-2</v>
      </c>
      <c r="C8">
        <v>-2.0920502092049019E-3</v>
      </c>
    </row>
    <row r="9" spans="1:5" x14ac:dyDescent="0.45">
      <c r="A9" s="1">
        <v>38231</v>
      </c>
      <c r="B9">
        <v>4.2507509467247129E-2</v>
      </c>
      <c r="C9">
        <v>0</v>
      </c>
    </row>
    <row r="10" spans="1:5" x14ac:dyDescent="0.45">
      <c r="A10" s="1">
        <v>38261</v>
      </c>
      <c r="B10">
        <v>4.5824326185604614E-2</v>
      </c>
      <c r="C10">
        <v>5.2246603970741903E-3</v>
      </c>
    </row>
    <row r="11" spans="1:5" x14ac:dyDescent="0.45">
      <c r="A11" s="1">
        <v>38292</v>
      </c>
      <c r="B11">
        <v>4.2365207345811173E-2</v>
      </c>
      <c r="C11">
        <v>8.4033613445377853E-3</v>
      </c>
    </row>
    <row r="12" spans="1:5" x14ac:dyDescent="0.45">
      <c r="A12" s="1">
        <v>38322</v>
      </c>
      <c r="B12">
        <v>4.3181773362501508E-2</v>
      </c>
      <c r="C12">
        <v>2.0986358866736921E-3</v>
      </c>
    </row>
    <row r="13" spans="1:5" x14ac:dyDescent="0.45">
      <c r="A13" s="1">
        <v>38353</v>
      </c>
      <c r="B13">
        <v>4.3923475950836899E-2</v>
      </c>
      <c r="C13">
        <v>2.1030494216614389E-3</v>
      </c>
    </row>
    <row r="14" spans="1:5" x14ac:dyDescent="0.45">
      <c r="A14" s="1">
        <v>38384</v>
      </c>
      <c r="B14">
        <v>4.1530347186518712E-2</v>
      </c>
      <c r="C14">
        <v>-1.0515247108306449E-3</v>
      </c>
    </row>
    <row r="15" spans="1:5" x14ac:dyDescent="0.45">
      <c r="A15" s="1">
        <v>38412</v>
      </c>
      <c r="B15">
        <v>4.7189030570352841E-2</v>
      </c>
      <c r="C15">
        <v>0</v>
      </c>
      <c r="E15" s="1"/>
    </row>
    <row r="16" spans="1:5" x14ac:dyDescent="0.45">
      <c r="A16" s="1">
        <v>38443</v>
      </c>
      <c r="B16">
        <v>4.7393892022358219E-2</v>
      </c>
      <c r="C16">
        <v>1.0493179433369206E-3</v>
      </c>
      <c r="E16" s="1"/>
    </row>
    <row r="17" spans="1:3" x14ac:dyDescent="0.45">
      <c r="A17" s="1">
        <v>38473</v>
      </c>
      <c r="B17">
        <v>4.1931190296458754E-2</v>
      </c>
      <c r="C17">
        <v>1.0482180293500452E-3</v>
      </c>
    </row>
    <row r="18" spans="1:3" x14ac:dyDescent="0.45">
      <c r="A18" s="1">
        <v>38504</v>
      </c>
      <c r="B18">
        <v>4.5087141579966294E-2</v>
      </c>
      <c r="C18">
        <v>-5.2301255230125529E-3</v>
      </c>
    </row>
    <row r="19" spans="1:3" x14ac:dyDescent="0.45">
      <c r="A19" s="1">
        <v>38534</v>
      </c>
      <c r="B19">
        <v>4.4568478945536061E-2</v>
      </c>
      <c r="C19">
        <v>-3.1479538300104633E-3</v>
      </c>
    </row>
    <row r="20" spans="1:3" x14ac:dyDescent="0.45">
      <c r="A20" s="1">
        <v>38565</v>
      </c>
      <c r="B20">
        <v>4.401878167853468E-2</v>
      </c>
      <c r="C20">
        <v>-3.1446540880504335E-3</v>
      </c>
    </row>
    <row r="21" spans="1:3" x14ac:dyDescent="0.45">
      <c r="A21" s="1">
        <v>38596</v>
      </c>
      <c r="B21">
        <v>5.0395294558994053E-2</v>
      </c>
      <c r="C21">
        <v>-3.1347962382444845E-3</v>
      </c>
    </row>
    <row r="22" spans="1:3" x14ac:dyDescent="0.45">
      <c r="A22" s="1">
        <v>38626</v>
      </c>
      <c r="B22">
        <v>5.0259979194557491E-2</v>
      </c>
      <c r="C22">
        <v>-8.316008316008287E-3</v>
      </c>
    </row>
    <row r="23" spans="1:3" x14ac:dyDescent="0.45">
      <c r="A23" s="1">
        <v>38657</v>
      </c>
      <c r="B23">
        <v>5.0701998987629615E-2</v>
      </c>
      <c r="C23">
        <v>-1.0416666666666666E-2</v>
      </c>
    </row>
    <row r="24" spans="1:3" x14ac:dyDescent="0.45">
      <c r="A24" s="1">
        <v>38687</v>
      </c>
      <c r="B24">
        <v>5.1266406440807266E-2</v>
      </c>
      <c r="C24">
        <v>-4.1884816753927296E-3</v>
      </c>
    </row>
    <row r="25" spans="1:3" x14ac:dyDescent="0.45">
      <c r="A25" s="1">
        <v>38718</v>
      </c>
      <c r="B25">
        <v>4.9280911393086324E-2</v>
      </c>
      <c r="C25">
        <v>-1.0493179433367715E-3</v>
      </c>
    </row>
    <row r="26" spans="1:3" x14ac:dyDescent="0.45">
      <c r="A26" s="1">
        <v>38749</v>
      </c>
      <c r="B26">
        <v>5.0235727829117449E-2</v>
      </c>
      <c r="C26">
        <v>-1.0526315789473085E-3</v>
      </c>
    </row>
    <row r="27" spans="1:3" x14ac:dyDescent="0.45">
      <c r="A27" s="1">
        <v>38777</v>
      </c>
      <c r="B27">
        <v>4.5151441681320126E-2</v>
      </c>
      <c r="C27">
        <v>-2.0986358866736921E-3</v>
      </c>
    </row>
    <row r="28" spans="1:3" x14ac:dyDescent="0.45">
      <c r="A28" s="1">
        <v>38808</v>
      </c>
      <c r="B28">
        <v>4.6251303676926314E-2</v>
      </c>
      <c r="C28">
        <v>-1.0482180293501942E-3</v>
      </c>
    </row>
    <row r="29" spans="1:3" x14ac:dyDescent="0.45">
      <c r="A29" s="1">
        <v>38838</v>
      </c>
      <c r="B29">
        <v>4.1044626022172848E-2</v>
      </c>
      <c r="C29">
        <v>1.047120418848108E-3</v>
      </c>
    </row>
    <row r="30" spans="1:3" x14ac:dyDescent="0.45">
      <c r="A30" s="1">
        <v>38869</v>
      </c>
      <c r="B30">
        <v>3.8088225980112744E-2</v>
      </c>
      <c r="C30">
        <v>5.2576235541535229E-3</v>
      </c>
    </row>
    <row r="31" spans="1:3" x14ac:dyDescent="0.45">
      <c r="A31" s="1">
        <v>38899</v>
      </c>
      <c r="B31">
        <v>3.0684982510584158E-2</v>
      </c>
      <c r="C31">
        <v>3.1578947368420753E-3</v>
      </c>
    </row>
    <row r="32" spans="1:3" x14ac:dyDescent="0.45">
      <c r="A32" s="1">
        <v>38930</v>
      </c>
      <c r="B32">
        <v>2.4087511732934219E-2</v>
      </c>
      <c r="C32">
        <v>9.4637223974764016E-3</v>
      </c>
    </row>
    <row r="33" spans="1:3" x14ac:dyDescent="0.45">
      <c r="A33" s="1">
        <v>38961</v>
      </c>
      <c r="B33">
        <v>1.6441887769471641E-2</v>
      </c>
      <c r="C33">
        <v>6.2893081761005686E-3</v>
      </c>
    </row>
    <row r="34" spans="1:3" x14ac:dyDescent="0.45">
      <c r="A34" s="1">
        <v>38991</v>
      </c>
      <c r="B34">
        <v>9.7194485397671393E-3</v>
      </c>
      <c r="C34">
        <v>4.1928721174003293E-3</v>
      </c>
    </row>
    <row r="35" spans="1:3" x14ac:dyDescent="0.45">
      <c r="A35" s="1">
        <v>39022</v>
      </c>
      <c r="B35">
        <v>5.8024500407383162E-3</v>
      </c>
      <c r="C35">
        <v>3.1578947368420753E-3</v>
      </c>
    </row>
    <row r="36" spans="1:3" x14ac:dyDescent="0.45">
      <c r="A36" s="1">
        <v>39052</v>
      </c>
      <c r="B36">
        <v>8.9518760701534639E-4</v>
      </c>
      <c r="C36">
        <v>3.1545741324922332E-3</v>
      </c>
    </row>
    <row r="37" spans="1:3" x14ac:dyDescent="0.45">
      <c r="A37" s="1">
        <v>39083</v>
      </c>
      <c r="B37">
        <v>-5.5833563044060952E-6</v>
      </c>
      <c r="C37">
        <v>0</v>
      </c>
    </row>
    <row r="38" spans="1:3" x14ac:dyDescent="0.45">
      <c r="A38" s="1">
        <v>39114</v>
      </c>
      <c r="B38">
        <v>6.8572797106725147E-4</v>
      </c>
      <c r="C38">
        <v>-2.1074815595363838E-3</v>
      </c>
    </row>
    <row r="39" spans="1:3" x14ac:dyDescent="0.45">
      <c r="A39" s="1">
        <v>39142</v>
      </c>
      <c r="B39">
        <v>-4.9718314481028703E-4</v>
      </c>
      <c r="C39">
        <v>-1.0515247108306449E-3</v>
      </c>
    </row>
    <row r="40" spans="1:3" x14ac:dyDescent="0.45">
      <c r="A40" s="1">
        <v>39173</v>
      </c>
      <c r="B40">
        <v>-4.3082581544822141E-3</v>
      </c>
      <c r="C40">
        <v>0</v>
      </c>
    </row>
    <row r="41" spans="1:3" x14ac:dyDescent="0.45">
      <c r="A41" s="1">
        <v>39203</v>
      </c>
      <c r="B41">
        <v>-4.0490316159755846E-3</v>
      </c>
      <c r="C41">
        <v>0</v>
      </c>
    </row>
    <row r="42" spans="1:3" x14ac:dyDescent="0.45">
      <c r="A42" s="1">
        <v>39234</v>
      </c>
      <c r="B42">
        <v>-1.5737235370709701E-3</v>
      </c>
      <c r="C42">
        <v>-2.0920502092049019E-3</v>
      </c>
    </row>
    <row r="43" spans="1:3" x14ac:dyDescent="0.45">
      <c r="A43" s="1">
        <v>39264</v>
      </c>
      <c r="B43">
        <v>-3.091339230611001E-3</v>
      </c>
      <c r="C43">
        <v>0</v>
      </c>
    </row>
    <row r="44" spans="1:3" x14ac:dyDescent="0.45">
      <c r="A44" s="1">
        <v>39295</v>
      </c>
      <c r="B44">
        <v>-5.3431210225221015E-3</v>
      </c>
      <c r="C44">
        <v>-2.0833333333333628E-3</v>
      </c>
    </row>
    <row r="45" spans="1:3" x14ac:dyDescent="0.45">
      <c r="A45" s="1">
        <v>39326</v>
      </c>
      <c r="B45">
        <v>-3.516614302066623E-3</v>
      </c>
      <c r="C45">
        <v>-2.0833333333333628E-3</v>
      </c>
    </row>
    <row r="46" spans="1:3" x14ac:dyDescent="0.45">
      <c r="A46" s="1">
        <v>39356</v>
      </c>
      <c r="B46">
        <v>2.7510322130039899E-3</v>
      </c>
      <c r="C46">
        <v>2.0876826722338502E-3</v>
      </c>
    </row>
    <row r="47" spans="1:3" x14ac:dyDescent="0.45">
      <c r="A47" s="1">
        <v>39387</v>
      </c>
      <c r="B47">
        <v>4.2248961527626694E-3</v>
      </c>
      <c r="C47">
        <v>6.2959076600210759E-3</v>
      </c>
    </row>
    <row r="48" spans="1:3" x14ac:dyDescent="0.45">
      <c r="A48" s="1">
        <v>39417</v>
      </c>
      <c r="B48">
        <v>5.2486121100945304E-3</v>
      </c>
      <c r="C48">
        <v>6.2893081761005686E-3</v>
      </c>
    </row>
    <row r="49" spans="1:3" x14ac:dyDescent="0.45">
      <c r="A49" s="1">
        <v>39448</v>
      </c>
      <c r="B49">
        <v>3.2913035224557685E-3</v>
      </c>
      <c r="C49">
        <v>7.3529411764706176E-3</v>
      </c>
    </row>
    <row r="50" spans="1:3" x14ac:dyDescent="0.45">
      <c r="A50" s="1">
        <v>39479</v>
      </c>
      <c r="B50">
        <v>7.1507002787019047E-5</v>
      </c>
      <c r="C50">
        <v>1.0559662090813094E-2</v>
      </c>
    </row>
    <row r="51" spans="1:3" x14ac:dyDescent="0.45">
      <c r="A51" s="1">
        <v>39508</v>
      </c>
      <c r="B51">
        <v>-2.7995691826859792E-3</v>
      </c>
      <c r="C51">
        <v>1.1578947368420993E-2</v>
      </c>
    </row>
    <row r="52" spans="1:3" x14ac:dyDescent="0.45">
      <c r="A52" s="1">
        <v>39539</v>
      </c>
      <c r="B52">
        <v>-8.4048877146631895E-3</v>
      </c>
      <c r="C52">
        <v>7.3452256033578476E-3</v>
      </c>
    </row>
    <row r="53" spans="1:3" x14ac:dyDescent="0.45">
      <c r="A53" s="1">
        <v>39569</v>
      </c>
      <c r="B53">
        <v>-6.3779280581210962E-3</v>
      </c>
      <c r="C53">
        <v>1.2552301255230157E-2</v>
      </c>
    </row>
    <row r="54" spans="1:3" x14ac:dyDescent="0.45">
      <c r="A54" s="1">
        <v>39600</v>
      </c>
      <c r="B54">
        <v>-3.2783392610441497E-3</v>
      </c>
      <c r="C54">
        <v>1.9916142557651902E-2</v>
      </c>
    </row>
    <row r="55" spans="1:3" x14ac:dyDescent="0.45">
      <c r="A55" s="1">
        <v>39630</v>
      </c>
      <c r="B55">
        <v>-7.5788701257725188E-3</v>
      </c>
      <c r="C55">
        <v>2.3084994753410314E-2</v>
      </c>
    </row>
    <row r="56" spans="1:3" x14ac:dyDescent="0.45">
      <c r="A56" s="1">
        <v>39661</v>
      </c>
      <c r="B56">
        <v>-2.6485261111967029E-3</v>
      </c>
      <c r="C56">
        <v>2.0876826722338204E-2</v>
      </c>
    </row>
    <row r="57" spans="1:3" x14ac:dyDescent="0.45">
      <c r="A57" s="1">
        <v>39692</v>
      </c>
      <c r="B57">
        <v>-4.9128694859776889E-3</v>
      </c>
      <c r="C57">
        <v>2.0876826722338204E-2</v>
      </c>
    </row>
    <row r="58" spans="1:3" x14ac:dyDescent="0.45">
      <c r="A58" s="1">
        <v>39722</v>
      </c>
      <c r="B58">
        <v>-1.055372821330347E-2</v>
      </c>
      <c r="C58">
        <v>1.7708333333333364E-2</v>
      </c>
    </row>
    <row r="59" spans="1:3" x14ac:dyDescent="0.45">
      <c r="A59" s="1">
        <v>39753</v>
      </c>
      <c r="B59">
        <v>-7.4239136710634313E-3</v>
      </c>
      <c r="C59">
        <v>9.3847758081333828E-3</v>
      </c>
    </row>
    <row r="60" spans="1:3" x14ac:dyDescent="0.45">
      <c r="A60" s="1">
        <v>39783</v>
      </c>
      <c r="B60">
        <v>-1.033086755745205E-2</v>
      </c>
      <c r="C60">
        <v>4.1666666666667256E-3</v>
      </c>
    </row>
    <row r="61" spans="1:3" x14ac:dyDescent="0.45">
      <c r="A61" s="1">
        <v>39814</v>
      </c>
      <c r="B61">
        <v>-8.0454439587031024E-3</v>
      </c>
      <c r="C61">
        <v>0</v>
      </c>
    </row>
    <row r="62" spans="1:3" x14ac:dyDescent="0.45">
      <c r="A62" s="1">
        <v>39845</v>
      </c>
      <c r="B62">
        <v>-2.9413751210112249E-3</v>
      </c>
      <c r="C62">
        <v>-1.044932079414927E-3</v>
      </c>
    </row>
    <row r="63" spans="1:3" x14ac:dyDescent="0.45">
      <c r="A63" s="1">
        <v>39873</v>
      </c>
      <c r="B63">
        <v>1.7580078395962317E-4</v>
      </c>
      <c r="C63">
        <v>-2.0811654526533678E-3</v>
      </c>
    </row>
    <row r="64" spans="1:3" x14ac:dyDescent="0.45">
      <c r="A64" s="1">
        <v>39904</v>
      </c>
      <c r="B64">
        <v>5.4198786998129744E-3</v>
      </c>
      <c r="C64">
        <v>0</v>
      </c>
    </row>
    <row r="65" spans="1:3" x14ac:dyDescent="0.45">
      <c r="A65" s="1">
        <v>39934</v>
      </c>
      <c r="B65">
        <v>7.5764117892298533E-3</v>
      </c>
      <c r="C65">
        <v>-1.0330578512396695E-2</v>
      </c>
    </row>
    <row r="66" spans="1:3" x14ac:dyDescent="0.45">
      <c r="A66" s="1">
        <v>39965</v>
      </c>
      <c r="B66">
        <v>5.2996705078420803E-3</v>
      </c>
      <c r="C66">
        <v>-1.7471736896197358E-2</v>
      </c>
    </row>
    <row r="67" spans="1:3" x14ac:dyDescent="0.45">
      <c r="A67" s="1">
        <v>39995</v>
      </c>
      <c r="B67">
        <v>6.0217339682768767E-3</v>
      </c>
      <c r="C67">
        <v>-2.2564102564102594E-2</v>
      </c>
    </row>
    <row r="68" spans="1:3" x14ac:dyDescent="0.45">
      <c r="A68" s="1">
        <v>40026</v>
      </c>
      <c r="B68">
        <v>7.4372835853089292E-3</v>
      </c>
      <c r="C68">
        <v>-2.2494887525562401E-2</v>
      </c>
    </row>
    <row r="69" spans="1:3" x14ac:dyDescent="0.45">
      <c r="A69" s="1">
        <v>40057</v>
      </c>
      <c r="B69">
        <v>8.7148261674565575E-3</v>
      </c>
      <c r="C69">
        <v>-2.2494887525562401E-2</v>
      </c>
    </row>
    <row r="70" spans="1:3" x14ac:dyDescent="0.45">
      <c r="A70" s="1">
        <v>40087</v>
      </c>
      <c r="B70">
        <v>1.1456158988875975E-2</v>
      </c>
      <c r="C70">
        <v>-2.5588536335721595E-2</v>
      </c>
    </row>
    <row r="71" spans="1:3" x14ac:dyDescent="0.45">
      <c r="A71" s="1">
        <v>40118</v>
      </c>
      <c r="B71">
        <v>1.101978190585795E-2</v>
      </c>
      <c r="C71">
        <v>-1.8595041322314022E-2</v>
      </c>
    </row>
    <row r="72" spans="1:3" x14ac:dyDescent="0.45">
      <c r="A72" s="1">
        <v>40148</v>
      </c>
      <c r="B72">
        <v>1.0198752477919237E-2</v>
      </c>
      <c r="C72">
        <v>-1.659751037344407E-2</v>
      </c>
    </row>
    <row r="73" spans="1:3" x14ac:dyDescent="0.45">
      <c r="A73" s="1">
        <v>40179</v>
      </c>
      <c r="B73">
        <v>1.1216675365951723E-2</v>
      </c>
      <c r="C73">
        <v>-1.0427528675703858E-2</v>
      </c>
    </row>
    <row r="74" spans="1:3" x14ac:dyDescent="0.45">
      <c r="A74" s="1">
        <v>40210</v>
      </c>
      <c r="B74">
        <v>8.8242316587656688E-3</v>
      </c>
      <c r="C74">
        <v>-7.3221757322174544E-3</v>
      </c>
    </row>
    <row r="75" spans="1:3" x14ac:dyDescent="0.45">
      <c r="A75" s="1">
        <v>40238</v>
      </c>
      <c r="B75">
        <v>9.9033596891544562E-3</v>
      </c>
      <c r="C75">
        <v>-8.3420229405632047E-3</v>
      </c>
    </row>
    <row r="76" spans="1:3" x14ac:dyDescent="0.45">
      <c r="A76" s="1">
        <v>40269</v>
      </c>
      <c r="B76">
        <v>1.5087637363423889E-2</v>
      </c>
      <c r="C76">
        <v>-9.3750000000000586E-3</v>
      </c>
    </row>
    <row r="77" spans="1:3" x14ac:dyDescent="0.45">
      <c r="A77" s="1">
        <v>40299</v>
      </c>
      <c r="B77">
        <v>1.9458320543947139E-2</v>
      </c>
      <c r="C77">
        <v>-7.3068893528184017E-3</v>
      </c>
    </row>
    <row r="78" spans="1:3" x14ac:dyDescent="0.45">
      <c r="A78" s="1">
        <v>40330</v>
      </c>
      <c r="B78">
        <v>1.6785811341342383E-2</v>
      </c>
      <c r="C78">
        <v>-7.3221757322174544E-3</v>
      </c>
    </row>
    <row r="79" spans="1:3" x14ac:dyDescent="0.45">
      <c r="A79" s="1">
        <v>40360</v>
      </c>
      <c r="B79">
        <v>2.0563407180264726E-2</v>
      </c>
      <c r="C79">
        <v>-9.44386149003139E-3</v>
      </c>
    </row>
    <row r="80" spans="1:3" x14ac:dyDescent="0.45">
      <c r="A80" s="1">
        <v>40391</v>
      </c>
      <c r="B80">
        <v>2.1963797970391497E-2</v>
      </c>
      <c r="C80">
        <v>-1.1506276150627557E-2</v>
      </c>
    </row>
    <row r="81" spans="1:3" x14ac:dyDescent="0.45">
      <c r="A81" s="1">
        <v>40422</v>
      </c>
      <c r="B81">
        <v>2.3965027993584131E-2</v>
      </c>
      <c r="C81">
        <v>-9.4142259414225059E-3</v>
      </c>
    </row>
    <row r="82" spans="1:3" x14ac:dyDescent="0.45">
      <c r="A82" s="1">
        <v>40452</v>
      </c>
      <c r="B82">
        <v>2.9649946690323725E-2</v>
      </c>
      <c r="C82">
        <v>-2.1008403361344836E-3</v>
      </c>
    </row>
    <row r="83" spans="1:3" x14ac:dyDescent="0.45">
      <c r="A83" s="1">
        <v>40483</v>
      </c>
      <c r="B83">
        <v>2.8844746724324688E-2</v>
      </c>
      <c r="C83">
        <v>-3.1578947368420753E-3</v>
      </c>
    </row>
    <row r="84" spans="1:3" x14ac:dyDescent="0.45">
      <c r="A84" s="1">
        <v>40513</v>
      </c>
      <c r="B84">
        <v>3.0432843067855542E-2</v>
      </c>
      <c r="C84">
        <v>-3.1645569620252865E-3</v>
      </c>
    </row>
    <row r="85" spans="1:3" x14ac:dyDescent="0.45">
      <c r="A85" s="1">
        <v>40544</v>
      </c>
      <c r="B85">
        <v>3.2269094187814984E-2</v>
      </c>
      <c r="C85">
        <v>-5.268703898840885E-3</v>
      </c>
    </row>
    <row r="86" spans="1:3" x14ac:dyDescent="0.45">
      <c r="A86" s="1">
        <v>40575</v>
      </c>
      <c r="B86">
        <v>3.56047411366891E-2</v>
      </c>
      <c r="C86">
        <v>-5.268703898840885E-3</v>
      </c>
    </row>
    <row r="87" spans="1:3" x14ac:dyDescent="0.45">
      <c r="A87" s="1">
        <v>40603</v>
      </c>
      <c r="B87">
        <v>4.1950474106880353E-2</v>
      </c>
      <c r="C87">
        <v>-5.2576235541535229E-3</v>
      </c>
    </row>
    <row r="88" spans="1:3" x14ac:dyDescent="0.45">
      <c r="A88" s="1">
        <v>40634</v>
      </c>
      <c r="B88">
        <v>5.1098648746646047E-2</v>
      </c>
      <c r="C88">
        <v>-4.2060988433227286E-3</v>
      </c>
    </row>
    <row r="89" spans="1:3" x14ac:dyDescent="0.45">
      <c r="A89" s="1">
        <v>40664</v>
      </c>
      <c r="B89">
        <v>4.8446588097202925E-2</v>
      </c>
      <c r="C89">
        <v>-4.2060988433227286E-3</v>
      </c>
    </row>
    <row r="90" spans="1:3" x14ac:dyDescent="0.45">
      <c r="A90" s="1">
        <v>40695</v>
      </c>
      <c r="B90">
        <v>4.9678071040172522E-2</v>
      </c>
      <c r="C90">
        <v>-3.1612223393046508E-3</v>
      </c>
    </row>
    <row r="91" spans="1:3" x14ac:dyDescent="0.45">
      <c r="A91" s="1">
        <v>40725</v>
      </c>
      <c r="B91">
        <v>5.2005429252833801E-2</v>
      </c>
      <c r="C91">
        <v>2.1186440677964896E-3</v>
      </c>
    </row>
    <row r="92" spans="1:3" x14ac:dyDescent="0.45">
      <c r="A92" s="1">
        <v>40756</v>
      </c>
      <c r="B92">
        <v>5.0329476005315232E-2</v>
      </c>
      <c r="C92">
        <v>2.1164021164021465E-3</v>
      </c>
    </row>
    <row r="93" spans="1:3" x14ac:dyDescent="0.45">
      <c r="A93" s="1">
        <v>40787</v>
      </c>
      <c r="B93">
        <v>5.2165967901626864E-2</v>
      </c>
      <c r="C93">
        <v>0</v>
      </c>
    </row>
    <row r="94" spans="1:3" x14ac:dyDescent="0.45">
      <c r="A94" s="1">
        <v>40817</v>
      </c>
      <c r="B94">
        <v>5.10430917592406E-2</v>
      </c>
      <c r="C94">
        <v>-2.1052631578947667E-3</v>
      </c>
    </row>
    <row r="95" spans="1:3" x14ac:dyDescent="0.45">
      <c r="A95" s="1">
        <v>40848</v>
      </c>
      <c r="B95">
        <v>5.1655034703402603E-2</v>
      </c>
      <c r="C95">
        <v>-5.279831045406547E-3</v>
      </c>
    </row>
    <row r="96" spans="1:3" x14ac:dyDescent="0.45">
      <c r="A96" s="1">
        <v>40878</v>
      </c>
      <c r="B96">
        <v>5.2922654787139534E-2</v>
      </c>
      <c r="C96">
        <v>-2.1164021164021465E-3</v>
      </c>
    </row>
    <row r="97" spans="1:3" x14ac:dyDescent="0.45">
      <c r="A97" s="1">
        <v>40909</v>
      </c>
      <c r="B97">
        <v>5.0873463277915754E-2</v>
      </c>
      <c r="C97">
        <v>1.0593220338982448E-3</v>
      </c>
    </row>
    <row r="98" spans="1:3" x14ac:dyDescent="0.45">
      <c r="A98" s="1">
        <v>40940</v>
      </c>
      <c r="B98">
        <v>4.920580887901882E-2</v>
      </c>
      <c r="C98">
        <v>3.1779661016948851E-3</v>
      </c>
    </row>
    <row r="99" spans="1:3" x14ac:dyDescent="0.45">
      <c r="A99" s="1">
        <v>40969</v>
      </c>
      <c r="B99">
        <v>4.4022910100618873E-2</v>
      </c>
      <c r="C99">
        <v>5.2854122621564482E-3</v>
      </c>
    </row>
    <row r="100" spans="1:3" x14ac:dyDescent="0.45">
      <c r="A100" s="1">
        <v>41000</v>
      </c>
      <c r="B100">
        <v>3.381195059820441E-2</v>
      </c>
      <c r="C100">
        <v>5.279831045406547E-3</v>
      </c>
    </row>
    <row r="101" spans="1:3" x14ac:dyDescent="0.45">
      <c r="A101" s="1">
        <v>41030</v>
      </c>
      <c r="B101">
        <v>2.945346581832986E-2</v>
      </c>
      <c r="C101">
        <v>2.1119324181626486E-3</v>
      </c>
    </row>
    <row r="102" spans="1:3" x14ac:dyDescent="0.45">
      <c r="A102" s="1">
        <v>41061</v>
      </c>
      <c r="B102">
        <v>3.2896025895220227E-2</v>
      </c>
      <c r="C102">
        <v>-2.1141649048624592E-3</v>
      </c>
    </row>
    <row r="103" spans="1:3" x14ac:dyDescent="0.45">
      <c r="A103" s="1">
        <v>41091</v>
      </c>
      <c r="B103">
        <v>3.0325058335930688E-2</v>
      </c>
      <c r="C103">
        <v>-5.2854122621564482E-3</v>
      </c>
    </row>
    <row r="104" spans="1:3" x14ac:dyDescent="0.45">
      <c r="A104" s="1">
        <v>41122</v>
      </c>
      <c r="B104">
        <v>3.370756707401501E-2</v>
      </c>
      <c r="C104">
        <v>-4.2238648363252971E-3</v>
      </c>
    </row>
    <row r="105" spans="1:3" x14ac:dyDescent="0.45">
      <c r="A105" s="1">
        <v>41153</v>
      </c>
      <c r="B105">
        <v>3.5816234165420235E-2</v>
      </c>
      <c r="C105">
        <v>-3.167898627243898E-3</v>
      </c>
    </row>
    <row r="106" spans="1:3" x14ac:dyDescent="0.45">
      <c r="A106" s="1">
        <v>41183</v>
      </c>
      <c r="B106">
        <v>3.2572649834709866E-2</v>
      </c>
      <c r="C106">
        <v>-4.2194092827003322E-3</v>
      </c>
    </row>
    <row r="107" spans="1:3" x14ac:dyDescent="0.45">
      <c r="A107" s="1">
        <v>41214</v>
      </c>
      <c r="B107">
        <v>3.1677543618106929E-2</v>
      </c>
      <c r="C107">
        <v>-1.0615711252654832E-3</v>
      </c>
    </row>
    <row r="108" spans="1:3" x14ac:dyDescent="0.45">
      <c r="A108" s="1">
        <v>41244</v>
      </c>
      <c r="B108">
        <v>3.342779970251053E-2</v>
      </c>
      <c r="C108">
        <v>-2.1208907741251627E-3</v>
      </c>
    </row>
    <row r="109" spans="1:3" x14ac:dyDescent="0.45">
      <c r="A109" s="1">
        <v>41275</v>
      </c>
      <c r="B109">
        <v>3.5622470759115066E-2</v>
      </c>
      <c r="C109">
        <v>-3.1746031746031447E-3</v>
      </c>
    </row>
    <row r="110" spans="1:3" x14ac:dyDescent="0.45">
      <c r="A110" s="1">
        <v>41306</v>
      </c>
      <c r="B110">
        <v>3.848154372496948E-2</v>
      </c>
      <c r="C110">
        <v>-7.3917634635691952E-3</v>
      </c>
    </row>
    <row r="111" spans="1:3" x14ac:dyDescent="0.45">
      <c r="A111" s="1">
        <v>41334</v>
      </c>
      <c r="B111">
        <v>4.0381599434042181E-2</v>
      </c>
      <c r="C111">
        <v>-9.4637223974762524E-3</v>
      </c>
    </row>
    <row r="112" spans="1:3" x14ac:dyDescent="0.45">
      <c r="A112" s="1">
        <v>41365</v>
      </c>
      <c r="B112">
        <v>3.9690959678939652E-2</v>
      </c>
      <c r="C112">
        <v>-7.3529411764706176E-3</v>
      </c>
    </row>
    <row r="113" spans="1:3" x14ac:dyDescent="0.45">
      <c r="A113" s="1">
        <v>41395</v>
      </c>
      <c r="B113">
        <v>4.418880874417952E-2</v>
      </c>
      <c r="C113">
        <v>-3.1612223393046508E-3</v>
      </c>
    </row>
    <row r="114" spans="1:3" x14ac:dyDescent="0.45">
      <c r="A114" s="1">
        <v>41426</v>
      </c>
      <c r="B114">
        <v>5.1667351627487479E-2</v>
      </c>
      <c r="C114">
        <v>2.1186440677964896E-3</v>
      </c>
    </row>
    <row r="115" spans="1:3" x14ac:dyDescent="0.45">
      <c r="A115" s="1">
        <v>41456</v>
      </c>
      <c r="B115">
        <v>5.253376023868439E-2</v>
      </c>
      <c r="C115">
        <v>7.4388947927736754E-3</v>
      </c>
    </row>
    <row r="116" spans="1:3" x14ac:dyDescent="0.45">
      <c r="A116" s="1">
        <v>41487</v>
      </c>
      <c r="B116">
        <v>5.1943940245191556E-2</v>
      </c>
      <c r="C116">
        <v>8.4835630965004998E-3</v>
      </c>
    </row>
    <row r="117" spans="1:3" x14ac:dyDescent="0.45">
      <c r="A117" s="1">
        <v>41518</v>
      </c>
      <c r="B117">
        <v>5.1374785829352065E-2</v>
      </c>
      <c r="C117">
        <v>1.059322033898305E-2</v>
      </c>
    </row>
    <row r="118" spans="1:3" x14ac:dyDescent="0.45">
      <c r="A118" s="1">
        <v>41548</v>
      </c>
      <c r="B118">
        <v>5.5066405908590799E-2</v>
      </c>
      <c r="C118">
        <v>1.1652542372881295E-2</v>
      </c>
    </row>
    <row r="119" spans="1:3" x14ac:dyDescent="0.45">
      <c r="A119" s="1">
        <v>41579</v>
      </c>
      <c r="B119">
        <v>5.7775059526588457E-2</v>
      </c>
      <c r="C119">
        <v>1.4877789585547351E-2</v>
      </c>
    </row>
    <row r="120" spans="1:3" x14ac:dyDescent="0.45">
      <c r="A120" s="1">
        <v>41609</v>
      </c>
      <c r="B120">
        <v>5.729882817260501E-2</v>
      </c>
      <c r="C120">
        <v>1.5940488841657812E-2</v>
      </c>
    </row>
    <row r="121" spans="1:3" x14ac:dyDescent="0.45">
      <c r="A121" s="1">
        <v>41640</v>
      </c>
      <c r="B121">
        <v>5.884116362848868E-2</v>
      </c>
      <c r="C121">
        <v>1.3800424628450075E-2</v>
      </c>
    </row>
    <row r="122" spans="1:3" x14ac:dyDescent="0.45">
      <c r="A122" s="1">
        <v>41671</v>
      </c>
      <c r="B122">
        <v>5.4075190776041726E-2</v>
      </c>
      <c r="C122">
        <v>1.5957446808510637E-2</v>
      </c>
    </row>
    <row r="123" spans="1:3" x14ac:dyDescent="0.45">
      <c r="A123" s="1">
        <v>41699</v>
      </c>
      <c r="B123">
        <v>5.0312434168018783E-2</v>
      </c>
      <c r="C123">
        <v>1.5923566878980892E-2</v>
      </c>
    </row>
    <row r="124" spans="1:3" x14ac:dyDescent="0.45">
      <c r="A124" s="1">
        <v>41730</v>
      </c>
      <c r="B124">
        <v>4.9855531395733399E-2</v>
      </c>
      <c r="C124">
        <v>3.3862433862433892E-2</v>
      </c>
    </row>
    <row r="125" spans="1:3" x14ac:dyDescent="0.45">
      <c r="A125" s="1">
        <v>41760</v>
      </c>
      <c r="B125">
        <v>4.7480351256589781E-2</v>
      </c>
      <c r="C125">
        <v>3.699788583509514E-2</v>
      </c>
    </row>
    <row r="126" spans="1:3" x14ac:dyDescent="0.45">
      <c r="A126" s="1">
        <v>41791</v>
      </c>
      <c r="B126">
        <v>4.2899163800490747E-2</v>
      </c>
      <c r="C126">
        <v>3.5940803382663908E-2</v>
      </c>
    </row>
    <row r="127" spans="1:3" x14ac:dyDescent="0.45">
      <c r="A127" s="1">
        <v>41821</v>
      </c>
      <c r="B127">
        <v>4.0182902441912249E-2</v>
      </c>
      <c r="C127">
        <v>3.4810126582278451E-2</v>
      </c>
    </row>
    <row r="128" spans="1:3" x14ac:dyDescent="0.45">
      <c r="A128" s="1">
        <v>41852</v>
      </c>
      <c r="B128">
        <v>4.1997278468647981E-2</v>
      </c>
      <c r="C128">
        <v>3.3648790746582578E-2</v>
      </c>
    </row>
    <row r="129" spans="1:3" x14ac:dyDescent="0.45">
      <c r="A129" s="1">
        <v>41883</v>
      </c>
      <c r="B129">
        <v>4.1889247594383727E-2</v>
      </c>
      <c r="C129">
        <v>3.2494758909853191E-2</v>
      </c>
    </row>
    <row r="130" spans="1:3" x14ac:dyDescent="0.45">
      <c r="A130" s="1">
        <v>41913</v>
      </c>
      <c r="B130">
        <v>4.2567269167829824E-2</v>
      </c>
      <c r="C130">
        <v>2.8272251308900553E-2</v>
      </c>
    </row>
    <row r="131" spans="1:3" x14ac:dyDescent="0.45">
      <c r="A131" s="1">
        <v>41944</v>
      </c>
      <c r="B131">
        <v>4.8168639052732054E-2</v>
      </c>
      <c r="C131">
        <v>2.5130890052356081E-2</v>
      </c>
    </row>
    <row r="132" spans="1:3" x14ac:dyDescent="0.45">
      <c r="A132" s="1">
        <v>41974</v>
      </c>
      <c r="B132">
        <v>4.6291672567097208E-2</v>
      </c>
      <c r="C132">
        <v>2.4058577405857862E-2</v>
      </c>
    </row>
    <row r="133" spans="1:3" x14ac:dyDescent="0.45">
      <c r="A133" s="1">
        <v>42005</v>
      </c>
      <c r="B133">
        <v>4.3781541419395165E-2</v>
      </c>
      <c r="C133">
        <v>2.4083769633507824E-2</v>
      </c>
    </row>
    <row r="134" spans="1:3" x14ac:dyDescent="0.45">
      <c r="A134" s="1">
        <v>42036</v>
      </c>
      <c r="B134">
        <v>4.8752209000070046E-2</v>
      </c>
      <c r="C134">
        <v>2.198952879581146E-2</v>
      </c>
    </row>
    <row r="135" spans="1:3" x14ac:dyDescent="0.45">
      <c r="A135" s="1">
        <v>42064</v>
      </c>
      <c r="B135">
        <v>4.9563141271396605E-2</v>
      </c>
      <c r="C135">
        <v>2.2988505747126464E-2</v>
      </c>
    </row>
    <row r="136" spans="1:3" x14ac:dyDescent="0.45">
      <c r="A136" s="1">
        <v>42095</v>
      </c>
      <c r="B136">
        <v>4.9262418991256718E-2</v>
      </c>
      <c r="C136">
        <v>7.1647901740020756E-3</v>
      </c>
    </row>
    <row r="137" spans="1:3" x14ac:dyDescent="0.45">
      <c r="A137" s="1">
        <v>42125</v>
      </c>
      <c r="B137">
        <v>5.6487353390701323E-2</v>
      </c>
      <c r="C137">
        <v>6.116207951070424E-3</v>
      </c>
    </row>
    <row r="138" spans="1:3" x14ac:dyDescent="0.45">
      <c r="A138" s="1">
        <v>42156</v>
      </c>
      <c r="B138">
        <v>5.3930928129299893E-2</v>
      </c>
      <c r="C138">
        <v>4.0816326530612821E-3</v>
      </c>
    </row>
    <row r="139" spans="1:3" x14ac:dyDescent="0.45">
      <c r="A139" s="1">
        <v>42186</v>
      </c>
      <c r="B139">
        <v>5.5642233055108292E-2</v>
      </c>
      <c r="C139">
        <v>2.0387359836901413E-3</v>
      </c>
    </row>
    <row r="140" spans="1:3" x14ac:dyDescent="0.45">
      <c r="A140" s="1">
        <v>42217</v>
      </c>
      <c r="B140">
        <v>5.6424450675050419E-2</v>
      </c>
      <c r="C140">
        <v>1.0172939979654987E-3</v>
      </c>
    </row>
    <row r="141" spans="1:3" x14ac:dyDescent="0.45">
      <c r="A141" s="1">
        <v>42248</v>
      </c>
      <c r="B141">
        <v>5.2898439187775592E-2</v>
      </c>
      <c r="C141">
        <v>0</v>
      </c>
    </row>
    <row r="142" spans="1:3" x14ac:dyDescent="0.45">
      <c r="A142" s="1">
        <v>42278</v>
      </c>
      <c r="B142">
        <v>5.2990591323684999E-2</v>
      </c>
      <c r="C142">
        <v>3.0549898167005819E-3</v>
      </c>
    </row>
    <row r="143" spans="1:3" x14ac:dyDescent="0.45">
      <c r="A143" s="1">
        <v>42309</v>
      </c>
      <c r="B143">
        <v>4.795270436658261E-2</v>
      </c>
      <c r="C143">
        <v>2.0429009193052975E-3</v>
      </c>
    </row>
    <row r="144" spans="1:3" x14ac:dyDescent="0.45">
      <c r="A144" s="1">
        <v>42339</v>
      </c>
      <c r="B144">
        <v>4.4654568779605608E-2</v>
      </c>
      <c r="C144">
        <v>2.0429009193052975E-3</v>
      </c>
    </row>
    <row r="145" spans="1:3" x14ac:dyDescent="0.45">
      <c r="A145" s="1">
        <v>42370</v>
      </c>
      <c r="B145">
        <v>4.459188606243103E-2</v>
      </c>
      <c r="C145">
        <v>-1.0224948875255044E-3</v>
      </c>
    </row>
    <row r="146" spans="1:3" x14ac:dyDescent="0.45">
      <c r="A146" s="1">
        <v>42401</v>
      </c>
      <c r="B146">
        <v>4.7397891809878745E-2</v>
      </c>
      <c r="C146">
        <v>2.0491803278688816E-3</v>
      </c>
    </row>
    <row r="147" spans="1:3" x14ac:dyDescent="0.45">
      <c r="A147" s="1">
        <v>42430</v>
      </c>
      <c r="B147">
        <v>5.3817794151694409E-2</v>
      </c>
      <c r="C147">
        <v>0</v>
      </c>
    </row>
    <row r="148" spans="1:3" x14ac:dyDescent="0.45">
      <c r="A148" s="1">
        <v>42461</v>
      </c>
      <c r="B148">
        <v>6.6829109827341915E-2</v>
      </c>
      <c r="C148">
        <v>-3.0487804878049935E-3</v>
      </c>
    </row>
    <row r="149" spans="1:3" x14ac:dyDescent="0.45">
      <c r="A149" s="1">
        <v>42491</v>
      </c>
      <c r="B149">
        <v>6.768239142546828E-2</v>
      </c>
      <c r="C149">
        <v>-5.065856129685917E-3</v>
      </c>
    </row>
    <row r="150" spans="1:3" x14ac:dyDescent="0.45">
      <c r="A150" s="1">
        <v>42522</v>
      </c>
      <c r="B150">
        <v>7.0827741866638982E-2</v>
      </c>
      <c r="C150">
        <v>-3.0487804878049935E-3</v>
      </c>
    </row>
    <row r="151" spans="1:3" x14ac:dyDescent="0.45">
      <c r="A151" s="1">
        <v>42552</v>
      </c>
      <c r="B151">
        <v>7.5277246477724491E-2</v>
      </c>
      <c r="C151">
        <v>-4.0691759918615612E-3</v>
      </c>
    </row>
    <row r="152" spans="1:3" x14ac:dyDescent="0.45">
      <c r="A152" s="1">
        <v>42583</v>
      </c>
      <c r="B152">
        <v>7.5375813739335218E-2</v>
      </c>
      <c r="C152">
        <v>-5.08130081300813E-3</v>
      </c>
    </row>
    <row r="153" spans="1:3" x14ac:dyDescent="0.45">
      <c r="A153" s="1">
        <v>42614</v>
      </c>
      <c r="B153">
        <v>7.8903954800428666E-2</v>
      </c>
      <c r="C153">
        <v>-5.076142131979695E-3</v>
      </c>
    </row>
    <row r="154" spans="1:3" x14ac:dyDescent="0.45">
      <c r="A154" s="1">
        <v>42644</v>
      </c>
      <c r="B154">
        <v>8.2465092888654112E-2</v>
      </c>
      <c r="C154">
        <v>1.0152284263958815E-3</v>
      </c>
    </row>
    <row r="155" spans="1:3" x14ac:dyDescent="0.45">
      <c r="A155" s="1">
        <v>42675</v>
      </c>
      <c r="B155">
        <v>8.7311607360559096E-2</v>
      </c>
      <c r="C155">
        <v>5.0968399592252805E-3</v>
      </c>
    </row>
    <row r="156" spans="1:3" x14ac:dyDescent="0.45">
      <c r="A156" s="1">
        <v>42705</v>
      </c>
      <c r="B156">
        <v>9.0779704344130518E-2</v>
      </c>
      <c r="C156">
        <v>3.0581039755352844E-3</v>
      </c>
    </row>
    <row r="157" spans="1:3" x14ac:dyDescent="0.45">
      <c r="A157" s="1">
        <v>42736</v>
      </c>
      <c r="B157">
        <v>9.5103036924469198E-2</v>
      </c>
      <c r="C157">
        <v>5.1177072671443188E-3</v>
      </c>
    </row>
    <row r="158" spans="1:3" x14ac:dyDescent="0.45">
      <c r="A158" s="1">
        <v>42767</v>
      </c>
      <c r="B158">
        <v>9.4627758387370919E-2</v>
      </c>
      <c r="C158">
        <v>3.0674846625766581E-3</v>
      </c>
    </row>
    <row r="159" spans="1:3" x14ac:dyDescent="0.45">
      <c r="A159" s="1">
        <v>42795</v>
      </c>
      <c r="B159">
        <v>8.722124778021878E-2</v>
      </c>
      <c r="C159">
        <v>2.0429009193052975E-3</v>
      </c>
    </row>
    <row r="160" spans="1:3" x14ac:dyDescent="0.45">
      <c r="A160" s="1">
        <v>42826</v>
      </c>
      <c r="B160">
        <v>7.7475913520199002E-2</v>
      </c>
      <c r="C160">
        <v>4.0774719673802827E-3</v>
      </c>
    </row>
    <row r="161" spans="1:3" x14ac:dyDescent="0.45">
      <c r="A161" s="1">
        <v>42856</v>
      </c>
      <c r="B161">
        <v>7.6005186030101202E-2</v>
      </c>
      <c r="C161">
        <v>4.0733197556007275E-3</v>
      </c>
    </row>
    <row r="162" spans="1:3" x14ac:dyDescent="0.45">
      <c r="A162" s="1">
        <v>42887</v>
      </c>
      <c r="B162">
        <v>7.6460673724700445E-2</v>
      </c>
      <c r="C162">
        <v>4.0774719673802827E-3</v>
      </c>
    </row>
    <row r="163" spans="1:3" x14ac:dyDescent="0.45">
      <c r="A163" s="1">
        <v>42917</v>
      </c>
      <c r="B163">
        <v>7.5099309251738688E-2</v>
      </c>
      <c r="C163">
        <v>4.0858018386107399E-3</v>
      </c>
    </row>
    <row r="164" spans="1:3" x14ac:dyDescent="0.45">
      <c r="A164" s="1">
        <v>42948</v>
      </c>
      <c r="B164">
        <v>7.4582460709551546E-2</v>
      </c>
      <c r="C164">
        <v>6.1287027579161827E-3</v>
      </c>
    </row>
    <row r="165" spans="1:3" x14ac:dyDescent="0.45">
      <c r="A165" s="1">
        <v>42979</v>
      </c>
      <c r="B165">
        <v>7.6483446888055751E-2</v>
      </c>
      <c r="C165">
        <v>8.1632653061224202E-3</v>
      </c>
    </row>
    <row r="166" spans="1:3" x14ac:dyDescent="0.45">
      <c r="A166" s="1">
        <v>43009</v>
      </c>
      <c r="B166">
        <v>7.4995233527368477E-2</v>
      </c>
      <c r="C166">
        <v>2.0283975659229499E-3</v>
      </c>
    </row>
    <row r="167" spans="1:3" x14ac:dyDescent="0.45">
      <c r="A167" s="1">
        <v>43040</v>
      </c>
      <c r="B167">
        <v>7.3651684903284886E-2</v>
      </c>
      <c r="C167">
        <v>5.0709939148073022E-3</v>
      </c>
    </row>
    <row r="168" spans="1:3" x14ac:dyDescent="0.45">
      <c r="A168" s="1">
        <v>43070</v>
      </c>
      <c r="B168">
        <v>6.7908325076852405E-2</v>
      </c>
      <c r="C168">
        <v>1.016260162601626E-2</v>
      </c>
    </row>
    <row r="169" spans="1:3" x14ac:dyDescent="0.45">
      <c r="A169" s="1">
        <v>43101</v>
      </c>
      <c r="B169">
        <v>6.6510430696823608E-2</v>
      </c>
      <c r="C169">
        <v>1.3238289205702618E-2</v>
      </c>
    </row>
    <row r="170" spans="1:3" x14ac:dyDescent="0.45">
      <c r="A170" s="1">
        <v>43132</v>
      </c>
      <c r="B170">
        <v>6.3242603975606215E-2</v>
      </c>
      <c r="C170">
        <v>1.4271151885830844E-2</v>
      </c>
    </row>
    <row r="171" spans="1:3" x14ac:dyDescent="0.45">
      <c r="A171" s="1">
        <v>43160</v>
      </c>
      <c r="B171">
        <v>6.2224767372587309E-2</v>
      </c>
      <c r="C171">
        <v>1.1213047910295704E-2</v>
      </c>
    </row>
    <row r="172" spans="1:3" x14ac:dyDescent="0.45">
      <c r="A172" s="1">
        <v>43191</v>
      </c>
      <c r="B172">
        <v>6.2506116502708098E-2</v>
      </c>
      <c r="C172">
        <v>6.0913705583755771E-3</v>
      </c>
    </row>
    <row r="173" spans="1:3" x14ac:dyDescent="0.45">
      <c r="A173" s="1">
        <v>43221</v>
      </c>
      <c r="B173">
        <v>6.1936243312122663E-2</v>
      </c>
      <c r="C173">
        <v>7.0993914807302525E-3</v>
      </c>
    </row>
    <row r="174" spans="1:3" x14ac:dyDescent="0.45">
      <c r="A174" s="1">
        <v>43252</v>
      </c>
      <c r="B174">
        <v>6.5021978408855485E-2</v>
      </c>
      <c r="C174">
        <v>7.1065989847716024E-3</v>
      </c>
    </row>
    <row r="175" spans="1:3" x14ac:dyDescent="0.45">
      <c r="A175" s="1">
        <v>43282</v>
      </c>
      <c r="B175">
        <v>6.3380010860485836E-2</v>
      </c>
      <c r="C175">
        <v>9.1556459816887655E-3</v>
      </c>
    </row>
    <row r="176" spans="1:3" x14ac:dyDescent="0.45">
      <c r="A176" s="1">
        <v>43313</v>
      </c>
      <c r="B176">
        <v>6.2874570059931134E-2</v>
      </c>
      <c r="C176">
        <v>1.3197969543147179E-2</v>
      </c>
    </row>
    <row r="177" spans="1:3" x14ac:dyDescent="0.45">
      <c r="A177" s="1">
        <v>43344</v>
      </c>
      <c r="B177">
        <v>6.1959385142306589E-2</v>
      </c>
      <c r="C177">
        <v>1.1133603238866483E-2</v>
      </c>
    </row>
    <row r="178" spans="1:3" x14ac:dyDescent="0.45">
      <c r="A178" s="1">
        <v>43374</v>
      </c>
      <c r="B178">
        <v>5.8471022419840812E-2</v>
      </c>
      <c r="C178">
        <v>1.4170040485830017E-2</v>
      </c>
    </row>
    <row r="179" spans="1:3" x14ac:dyDescent="0.45">
      <c r="A179" s="1">
        <v>43405</v>
      </c>
      <c r="B179">
        <v>5.5314436110246445E-2</v>
      </c>
      <c r="C179">
        <v>9.081735620585325E-3</v>
      </c>
    </row>
    <row r="180" spans="1:3" x14ac:dyDescent="0.45">
      <c r="A180" s="1">
        <v>43435</v>
      </c>
      <c r="B180">
        <v>5.4053630925331886E-2</v>
      </c>
      <c r="C180">
        <v>3.01810865191144E-3</v>
      </c>
    </row>
    <row r="181" spans="1:3" x14ac:dyDescent="0.45">
      <c r="A181" s="1">
        <v>43466</v>
      </c>
      <c r="B181">
        <v>5.1904203609178357E-2</v>
      </c>
      <c r="C181">
        <v>2.0100502512563098E-3</v>
      </c>
    </row>
    <row r="182" spans="1:3" x14ac:dyDescent="0.45">
      <c r="A182" s="1">
        <v>43497</v>
      </c>
      <c r="B182">
        <v>5.3680179505460446E-2</v>
      </c>
      <c r="C182">
        <v>2.0100502512563098E-3</v>
      </c>
    </row>
    <row r="183" spans="1:3" x14ac:dyDescent="0.45">
      <c r="A183" s="1">
        <v>43525</v>
      </c>
      <c r="B183">
        <v>5.492792591487472E-2</v>
      </c>
      <c r="C183">
        <v>5.0403225806451612E-3</v>
      </c>
    </row>
    <row r="184" spans="1:3" x14ac:dyDescent="0.45">
      <c r="A184" s="1">
        <v>43556</v>
      </c>
      <c r="B184">
        <v>5.6801670062028409E-2</v>
      </c>
      <c r="C184">
        <v>9.081735620585325E-3</v>
      </c>
    </row>
    <row r="185" spans="1:3" x14ac:dyDescent="0.45">
      <c r="A185" s="1">
        <v>43586</v>
      </c>
      <c r="B185">
        <v>5.9091858999278601E-2</v>
      </c>
      <c r="C185">
        <v>7.049345417925507E-3</v>
      </c>
    </row>
    <row r="186" spans="1:3" x14ac:dyDescent="0.45">
      <c r="A186" s="1">
        <v>43617</v>
      </c>
      <c r="B186">
        <v>5.0352617537752442E-2</v>
      </c>
      <c r="C186">
        <v>6.0483870967741361E-3</v>
      </c>
    </row>
    <row r="187" spans="1:3" x14ac:dyDescent="0.45">
      <c r="A187" s="1">
        <v>43647</v>
      </c>
      <c r="B187">
        <v>4.8182091725513576E-2</v>
      </c>
      <c r="C187">
        <v>6.0483870967741361E-3</v>
      </c>
    </row>
    <row r="188" spans="1:3" x14ac:dyDescent="0.45">
      <c r="A188" s="1">
        <v>43678</v>
      </c>
      <c r="B188">
        <v>4.9831137150353699E-2</v>
      </c>
      <c r="C188">
        <v>2.0040080160320926E-3</v>
      </c>
    </row>
    <row r="189" spans="1:3" x14ac:dyDescent="0.45">
      <c r="A189" s="1">
        <v>43709</v>
      </c>
      <c r="B189">
        <v>5.0315262919708781E-2</v>
      </c>
      <c r="C189">
        <v>2.0020020020018879E-3</v>
      </c>
    </row>
    <row r="190" spans="1:3" x14ac:dyDescent="0.45">
      <c r="A190" s="1">
        <v>43739</v>
      </c>
      <c r="B190">
        <v>5.0284374998772696E-2</v>
      </c>
      <c r="C190">
        <v>1.9960079840319646E-3</v>
      </c>
    </row>
    <row r="191" spans="1:3" x14ac:dyDescent="0.45">
      <c r="A191" s="1">
        <v>43770</v>
      </c>
      <c r="B191">
        <v>5.4534924802357887E-2</v>
      </c>
      <c r="C191">
        <v>5.0000000000000001E-3</v>
      </c>
    </row>
    <row r="192" spans="1:3" x14ac:dyDescent="0.45">
      <c r="A192" s="1">
        <v>43800</v>
      </c>
      <c r="B192">
        <v>5.6502661705881252E-2</v>
      </c>
      <c r="C192">
        <v>8.0240722166499204E-3</v>
      </c>
    </row>
    <row r="193" spans="1:3" x14ac:dyDescent="0.45">
      <c r="A193" s="1">
        <v>43831</v>
      </c>
      <c r="B193">
        <v>5.8147585659587886E-2</v>
      </c>
      <c r="C193">
        <v>8.0240722166499204E-3</v>
      </c>
    </row>
    <row r="194" spans="1:3" x14ac:dyDescent="0.45">
      <c r="A194" s="1">
        <v>43862</v>
      </c>
      <c r="B194">
        <v>5.9563044462734638E-2</v>
      </c>
      <c r="C194">
        <v>6.0180541624874056E-3</v>
      </c>
    </row>
    <row r="195" spans="1:3" x14ac:dyDescent="0.45">
      <c r="A195" s="1">
        <v>43891</v>
      </c>
      <c r="B195">
        <v>6.1726933510122706E-2</v>
      </c>
      <c r="C195">
        <v>6.0180541624874056E-3</v>
      </c>
    </row>
    <row r="196" spans="1:3" x14ac:dyDescent="0.45">
      <c r="A196" s="1">
        <v>43922</v>
      </c>
      <c r="B196">
        <v>7.0876289629416833E-2</v>
      </c>
      <c r="C196">
        <v>2.0000000000000282E-3</v>
      </c>
    </row>
    <row r="197" spans="1:3" x14ac:dyDescent="0.45">
      <c r="A197" s="1">
        <v>43952</v>
      </c>
      <c r="B197">
        <v>9.2153484636010363E-2</v>
      </c>
      <c r="C197">
        <v>9.9999999999994321E-4</v>
      </c>
    </row>
    <row r="198" spans="1:3" x14ac:dyDescent="0.45">
      <c r="A198" s="1">
        <v>43983</v>
      </c>
      <c r="B198">
        <v>0.12332406567092158</v>
      </c>
      <c r="C198">
        <v>1.0020040080161176E-3</v>
      </c>
    </row>
    <row r="199" spans="1:3" x14ac:dyDescent="0.45">
      <c r="A199" s="1">
        <v>44013</v>
      </c>
      <c r="B199">
        <v>0.13170158724741787</v>
      </c>
      <c r="C199">
        <v>2.0040080160320926E-3</v>
      </c>
    </row>
    <row r="200" spans="1:3" x14ac:dyDescent="0.45">
      <c r="A200" s="1">
        <v>44044</v>
      </c>
      <c r="B200">
        <v>0.14041458539202401</v>
      </c>
      <c r="C200">
        <v>9.9999999999994321E-4</v>
      </c>
    </row>
    <row r="201" spans="1:3" x14ac:dyDescent="0.45">
      <c r="A201" s="1">
        <v>44075</v>
      </c>
      <c r="B201">
        <v>0.1428427375087622</v>
      </c>
      <c r="C201">
        <v>-1.9980019980018844E-3</v>
      </c>
    </row>
    <row r="202" spans="1:3" x14ac:dyDescent="0.45">
      <c r="A202" s="1">
        <v>44105</v>
      </c>
      <c r="B202">
        <v>0.14076217129990098</v>
      </c>
      <c r="C202">
        <v>-5.9760956175299654E-3</v>
      </c>
    </row>
    <row r="203" spans="1:3" x14ac:dyDescent="0.45">
      <c r="A203" s="1">
        <v>44136</v>
      </c>
      <c r="B203">
        <v>0.14043388790938272</v>
      </c>
      <c r="C203">
        <v>-9.9502487562189053E-3</v>
      </c>
    </row>
    <row r="204" spans="1:3" x14ac:dyDescent="0.45">
      <c r="A204" s="1">
        <v>44166</v>
      </c>
      <c r="B204">
        <v>0.13862305301129529</v>
      </c>
      <c r="C204">
        <v>-1.1940298507462714E-2</v>
      </c>
    </row>
    <row r="205" spans="1:3" x14ac:dyDescent="0.45">
      <c r="A205" s="1">
        <v>44197</v>
      </c>
      <c r="B205">
        <v>0.14307151205232604</v>
      </c>
      <c r="C205">
        <v>-6.9651741293532618E-3</v>
      </c>
    </row>
    <row r="206" spans="1:3" x14ac:dyDescent="0.45">
      <c r="A206" s="1">
        <v>44228</v>
      </c>
      <c r="B206">
        <v>0.14611523801187509</v>
      </c>
      <c r="C206">
        <v>-4.9850448654037887E-3</v>
      </c>
    </row>
    <row r="207" spans="1:3" x14ac:dyDescent="0.45">
      <c r="A207" s="1">
        <v>44256</v>
      </c>
      <c r="B207">
        <v>0.1412843572216842</v>
      </c>
      <c r="C207">
        <v>-3.9880358923229456E-3</v>
      </c>
    </row>
    <row r="208" spans="1:3" x14ac:dyDescent="0.45">
      <c r="A208" s="1">
        <v>44287</v>
      </c>
      <c r="B208">
        <v>0.13141319190839695</v>
      </c>
      <c r="C208">
        <v>-1.0978043912175734E-2</v>
      </c>
    </row>
    <row r="209" spans="1:3" x14ac:dyDescent="0.45">
      <c r="A209" s="1">
        <v>44317</v>
      </c>
      <c r="B209">
        <v>0.11391573741192174</v>
      </c>
      <c r="C209">
        <v>-6.9930069930068802E-3</v>
      </c>
    </row>
    <row r="210" spans="1:3" x14ac:dyDescent="0.45">
      <c r="A210" s="1">
        <v>44348</v>
      </c>
      <c r="B210">
        <v>8.5927263217241423E-2</v>
      </c>
      <c r="C210">
        <v>-4.0040040040040603E-3</v>
      </c>
    </row>
    <row r="211" spans="1:3" x14ac:dyDescent="0.45">
      <c r="A211" s="1">
        <v>44378</v>
      </c>
      <c r="B211">
        <v>8.0298346757984085E-2</v>
      </c>
      <c r="C211">
        <v>-2.9999999999999714E-3</v>
      </c>
    </row>
    <row r="212" spans="1:3" x14ac:dyDescent="0.45">
      <c r="A212" s="1">
        <v>44409</v>
      </c>
      <c r="B212">
        <v>7.299377440956345E-2</v>
      </c>
      <c r="C212">
        <v>-3.996003996003911E-3</v>
      </c>
    </row>
    <row r="213" spans="1:3" x14ac:dyDescent="0.45">
      <c r="A213" s="1">
        <v>44440</v>
      </c>
      <c r="B213">
        <v>6.9481655565181821E-2</v>
      </c>
      <c r="C213">
        <v>2.0020020020018879E-3</v>
      </c>
    </row>
    <row r="214" spans="1:3" x14ac:dyDescent="0.45">
      <c r="A214" s="1">
        <v>44470</v>
      </c>
      <c r="B214">
        <v>7.229773153037522E-2</v>
      </c>
      <c r="C214">
        <v>1.0020040080161176E-3</v>
      </c>
    </row>
    <row r="215" spans="1:3" x14ac:dyDescent="0.45">
      <c r="A215" s="1">
        <v>44501</v>
      </c>
      <c r="B215">
        <v>7.0821698463220839E-2</v>
      </c>
      <c r="C215">
        <v>6.0301507537687867E-3</v>
      </c>
    </row>
    <row r="216" spans="1:3" x14ac:dyDescent="0.45">
      <c r="A216" s="1">
        <v>44531</v>
      </c>
      <c r="B216">
        <v>6.8491629924541719E-2</v>
      </c>
      <c r="C216">
        <v>8.0563947633433761E-3</v>
      </c>
    </row>
    <row r="217" spans="1:3" x14ac:dyDescent="0.45">
      <c r="A217" s="1">
        <v>44562</v>
      </c>
      <c r="B217">
        <v>6.5747322414485554E-2</v>
      </c>
      <c r="C217">
        <v>5.0100200400801601E-3</v>
      </c>
    </row>
    <row r="218" spans="1:3" x14ac:dyDescent="0.45">
      <c r="A218" s="1">
        <v>44593</v>
      </c>
      <c r="B218">
        <v>6.3742149505414236E-2</v>
      </c>
      <c r="C218">
        <v>9.0180360721443462E-3</v>
      </c>
    </row>
    <row r="219" spans="1:3" x14ac:dyDescent="0.45">
      <c r="A219" s="1">
        <v>44621</v>
      </c>
      <c r="B219">
        <v>6.2511539106639757E-2</v>
      </c>
      <c r="C219">
        <v>1.2012012012011897E-2</v>
      </c>
    </row>
    <row r="220" spans="1:3" x14ac:dyDescent="0.45">
      <c r="A220" s="1">
        <v>44652</v>
      </c>
      <c r="B220">
        <v>6.0022209670760107E-2</v>
      </c>
      <c r="C220">
        <v>2.4217961654894104E-2</v>
      </c>
    </row>
    <row r="221" spans="1:3" x14ac:dyDescent="0.45">
      <c r="A221" s="1">
        <v>44682</v>
      </c>
      <c r="B221">
        <v>5.4970219809271859E-2</v>
      </c>
      <c r="C221">
        <v>2.4144869215291662E-2</v>
      </c>
    </row>
    <row r="222" spans="1:3" x14ac:dyDescent="0.45">
      <c r="A222" s="1">
        <v>44713</v>
      </c>
      <c r="B222">
        <v>5.6205197362875881E-2</v>
      </c>
      <c r="C222">
        <v>2.3115577889447209E-2</v>
      </c>
    </row>
    <row r="223" spans="1:3" x14ac:dyDescent="0.45">
      <c r="A223" s="1">
        <v>44743</v>
      </c>
      <c r="B223">
        <v>5.5787184726028061E-2</v>
      </c>
      <c r="C223">
        <v>2.6078234704112278E-2</v>
      </c>
    </row>
    <row r="224" spans="1:3" x14ac:dyDescent="0.45">
      <c r="A224" s="1">
        <v>44774</v>
      </c>
      <c r="B224">
        <v>5.5413831182346884E-2</v>
      </c>
      <c r="C224">
        <v>3.0090270812437311E-2</v>
      </c>
    </row>
    <row r="225" spans="1:3" x14ac:dyDescent="0.45">
      <c r="A225" s="1">
        <v>44805</v>
      </c>
      <c r="B225">
        <v>5.3214714014491626E-2</v>
      </c>
      <c r="C225">
        <v>2.9970029970029972E-2</v>
      </c>
    </row>
    <row r="226" spans="1:3" x14ac:dyDescent="0.45">
      <c r="A226" s="1">
        <v>44835</v>
      </c>
      <c r="B226">
        <v>4.9553505016190824E-2</v>
      </c>
      <c r="C226">
        <v>3.8038038038038006E-2</v>
      </c>
    </row>
    <row r="227" spans="1:3" x14ac:dyDescent="0.45">
      <c r="A227" s="1">
        <v>44866</v>
      </c>
      <c r="B227">
        <v>4.9953332111549509E-2</v>
      </c>
      <c r="C227">
        <v>3.7962037962038078E-2</v>
      </c>
    </row>
    <row r="228" spans="1:3" x14ac:dyDescent="0.45">
      <c r="A228" s="1">
        <v>44896</v>
      </c>
      <c r="B228">
        <v>4.7595113558694946E-2</v>
      </c>
      <c r="C228">
        <v>3.996003996003996E-2</v>
      </c>
    </row>
    <row r="229" spans="1:3" x14ac:dyDescent="0.45">
      <c r="A229" s="1">
        <v>44927</v>
      </c>
      <c r="B229">
        <v>4.5256795842223418E-2</v>
      </c>
      <c r="C229">
        <v>4.3868394815553401E-2</v>
      </c>
    </row>
    <row r="230" spans="1:3" x14ac:dyDescent="0.45">
      <c r="A230" s="1">
        <v>44958</v>
      </c>
      <c r="B230">
        <v>4.3403069485485224E-2</v>
      </c>
      <c r="C230">
        <v>3.2770605759682193E-2</v>
      </c>
    </row>
    <row r="231" spans="1:3" x14ac:dyDescent="0.45">
      <c r="A231" s="1">
        <v>44986</v>
      </c>
      <c r="B231">
        <v>4.4300542831953171E-2</v>
      </c>
      <c r="C231">
        <v>3.2640949554896256E-2</v>
      </c>
    </row>
    <row r="232" spans="1:3" x14ac:dyDescent="0.45">
      <c r="A232" s="1">
        <v>45017</v>
      </c>
      <c r="B232">
        <v>4.4395211036702298E-2</v>
      </c>
      <c r="C232">
        <v>3.5467980295566449E-2</v>
      </c>
    </row>
    <row r="233" spans="1:3" x14ac:dyDescent="0.45">
      <c r="A233" s="1">
        <v>45047</v>
      </c>
      <c r="B233">
        <v>4.3836803614052622E-2</v>
      </c>
      <c r="C233">
        <v>3.2416502946954785E-2</v>
      </c>
    </row>
    <row r="234" spans="1:3" x14ac:dyDescent="0.45">
      <c r="A234" s="1">
        <v>45078</v>
      </c>
      <c r="B234">
        <v>4.3218937933284129E-2</v>
      </c>
      <c r="C234">
        <v>3.3398821218074713E-2</v>
      </c>
    </row>
    <row r="235" spans="1:3" x14ac:dyDescent="0.45">
      <c r="A235" s="1">
        <v>45108</v>
      </c>
      <c r="B235">
        <v>4.1331887228724273E-2</v>
      </c>
      <c r="C235">
        <v>3.3235581622678451E-2</v>
      </c>
    </row>
    <row r="236" spans="1:3" x14ac:dyDescent="0.45">
      <c r="A236" s="1">
        <v>45139</v>
      </c>
      <c r="B236">
        <v>4.2022726356423901E-2</v>
      </c>
      <c r="C236">
        <v>3.1158714703018526E-2</v>
      </c>
    </row>
    <row r="237" spans="1:3" x14ac:dyDescent="0.45">
      <c r="A237" s="1">
        <v>45170</v>
      </c>
      <c r="B237">
        <v>4.2082345342263849E-2</v>
      </c>
      <c r="C237">
        <v>3.006789524733277E-2</v>
      </c>
    </row>
    <row r="238" spans="1:3" x14ac:dyDescent="0.45">
      <c r="A238" s="1">
        <v>45200</v>
      </c>
      <c r="B238">
        <v>4.1090334117142691E-2</v>
      </c>
      <c r="C238">
        <v>3.2786885245901558E-2</v>
      </c>
    </row>
    <row r="239" spans="1:3" x14ac:dyDescent="0.45">
      <c r="A239" s="1">
        <v>45231</v>
      </c>
      <c r="B239">
        <v>3.8417996017519718E-2</v>
      </c>
      <c r="C239">
        <v>2.8873917228103944E-2</v>
      </c>
    </row>
    <row r="240" spans="1:3" x14ac:dyDescent="0.45">
      <c r="A240" s="1">
        <v>45261</v>
      </c>
      <c r="B240">
        <v>3.8430940731525531E-2</v>
      </c>
      <c r="C240">
        <v>2.5936599423631152E-2</v>
      </c>
    </row>
    <row r="241" spans="1:3" x14ac:dyDescent="0.45">
      <c r="A241" s="1">
        <v>45292</v>
      </c>
      <c r="B241">
        <v>3.9257868877688118E-2</v>
      </c>
      <c r="C241">
        <v>2.1012416427889234E-2</v>
      </c>
    </row>
    <row r="242" spans="1:3" x14ac:dyDescent="0.45">
      <c r="A242" s="1">
        <v>45323</v>
      </c>
      <c r="B242">
        <v>3.9476905451297561E-2</v>
      </c>
      <c r="C242">
        <v>2.7884615384615438E-2</v>
      </c>
    </row>
    <row r="243" spans="1:3" x14ac:dyDescent="0.45">
      <c r="A243" s="1">
        <v>45352</v>
      </c>
      <c r="B243">
        <v>4.0129176713580517E-2</v>
      </c>
      <c r="C243">
        <v>2.6819923371647483E-2</v>
      </c>
    </row>
    <row r="244" spans="1:3" x14ac:dyDescent="0.45">
      <c r="A244" s="1">
        <v>45383</v>
      </c>
      <c r="B244">
        <v>3.6390521176009605E-2</v>
      </c>
      <c r="C244">
        <v>2.4738344433872586E-2</v>
      </c>
    </row>
    <row r="245" spans="1:3" x14ac:dyDescent="0.45">
      <c r="A245" s="1">
        <v>45413</v>
      </c>
      <c r="B245">
        <v>2.7961453320348051E-2</v>
      </c>
      <c r="C245">
        <v>2.8544243577545196E-2</v>
      </c>
    </row>
    <row r="246" spans="1:3" x14ac:dyDescent="0.45">
      <c r="A246" s="1">
        <v>45444</v>
      </c>
      <c r="B246">
        <v>2.509149520023346E-2</v>
      </c>
      <c r="C246">
        <v>2.8517110266159697E-2</v>
      </c>
    </row>
    <row r="247" spans="1:3" x14ac:dyDescent="0.45">
      <c r="A247" s="1">
        <v>45474</v>
      </c>
      <c r="B247">
        <v>2.3890410652020355E-2</v>
      </c>
      <c r="C247">
        <v>2.7436140018921393E-2</v>
      </c>
    </row>
    <row r="248" spans="1:3" x14ac:dyDescent="0.45">
      <c r="A248" s="1">
        <v>45505</v>
      </c>
      <c r="B248">
        <v>2.1980742109115603E-2</v>
      </c>
      <c r="C248">
        <v>3.0217186024551354E-2</v>
      </c>
    </row>
    <row r="249" spans="1:3" x14ac:dyDescent="0.45">
      <c r="A249" s="1">
        <v>45536</v>
      </c>
      <c r="B249">
        <v>1.8509288965157022E-2</v>
      </c>
      <c r="C249">
        <v>2.5423728813559348E-2</v>
      </c>
    </row>
    <row r="250" spans="1:3" x14ac:dyDescent="0.45">
      <c r="A250" s="1">
        <v>45566</v>
      </c>
      <c r="B250">
        <v>1.5003540721844733E-2</v>
      </c>
      <c r="C250">
        <v>2.2408963585434229E-2</v>
      </c>
    </row>
    <row r="251" spans="1:3" x14ac:dyDescent="0.45">
      <c r="A251" s="1">
        <v>45597</v>
      </c>
      <c r="B251">
        <v>1.4086810388315385E-2</v>
      </c>
      <c r="C251">
        <v>2.8999064546304902E-2</v>
      </c>
    </row>
    <row r="252" spans="1:3" x14ac:dyDescent="0.45">
      <c r="A252" s="1">
        <v>45627</v>
      </c>
      <c r="B252">
        <v>1.3231050085920515E-2</v>
      </c>
      <c r="C252">
        <v>3.6516853932584324E-2</v>
      </c>
    </row>
    <row r="253" spans="1:3" x14ac:dyDescent="0.45">
      <c r="A253" s="1">
        <v>45658</v>
      </c>
      <c r="B253">
        <v>1.0575308807968531E-2</v>
      </c>
      <c r="C253">
        <v>4.0224508886810076E-2</v>
      </c>
    </row>
    <row r="254" spans="1:3" x14ac:dyDescent="0.45">
      <c r="A254" s="1">
        <v>45689</v>
      </c>
      <c r="B254">
        <v>8.0948175404731426E-3</v>
      </c>
      <c r="C254">
        <v>3.6482694106641643E-2</v>
      </c>
    </row>
    <row r="255" spans="1:3" x14ac:dyDescent="0.45">
      <c r="A255" s="1">
        <v>45717</v>
      </c>
      <c r="B255">
        <v>1.2274331491879398E-3</v>
      </c>
      <c r="C255">
        <v>3.6380597014925291E-2</v>
      </c>
    </row>
    <row r="256" spans="1:3" x14ac:dyDescent="0.45">
      <c r="A256" s="1">
        <v>45748</v>
      </c>
      <c r="B256">
        <v>-7.1537498731436555E-3</v>
      </c>
    </row>
  </sheetData>
  <phoneticPr fontId="18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0E685-89B1-44BB-843B-046CFD9B76FE}">
  <dimension ref="A1:I50"/>
  <sheetViews>
    <sheetView topLeftCell="A37" workbookViewId="0">
      <selection activeCell="B55" sqref="B55"/>
    </sheetView>
  </sheetViews>
  <sheetFormatPr defaultRowHeight="18" x14ac:dyDescent="0.45"/>
  <cols>
    <col min="2" max="3" width="9.3984375" bestFit="1" customWidth="1"/>
  </cols>
  <sheetData>
    <row r="1" spans="1:9" x14ac:dyDescent="0.45">
      <c r="A1" t="s">
        <v>141</v>
      </c>
      <c r="D1" t="s">
        <v>142</v>
      </c>
      <c r="F1" t="s">
        <v>143</v>
      </c>
      <c r="G1" t="s">
        <v>144</v>
      </c>
    </row>
    <row r="2" spans="1:9" s="2" customFormat="1" x14ac:dyDescent="0.45">
      <c r="A2" s="2" t="s">
        <v>0</v>
      </c>
      <c r="B2" s="2" t="s">
        <v>87</v>
      </c>
      <c r="C2" s="2" t="s">
        <v>107</v>
      </c>
      <c r="D2" s="2" t="s">
        <v>111</v>
      </c>
    </row>
    <row r="3" spans="1:9" s="2" customFormat="1" ht="252" x14ac:dyDescent="0.45">
      <c r="A3" s="2" t="s">
        <v>1</v>
      </c>
      <c r="B3" s="2" t="s">
        <v>54</v>
      </c>
      <c r="C3" s="2" t="s">
        <v>74</v>
      </c>
      <c r="D3" s="2" t="s">
        <v>56</v>
      </c>
    </row>
    <row r="4" spans="1:9" s="2" customFormat="1" x14ac:dyDescent="0.45">
      <c r="G4" s="2" t="s">
        <v>44</v>
      </c>
    </row>
    <row r="5" spans="1:9" x14ac:dyDescent="0.45">
      <c r="A5" s="2" t="s">
        <v>24</v>
      </c>
      <c r="B5" t="s">
        <v>42</v>
      </c>
      <c r="C5" t="s">
        <v>25</v>
      </c>
      <c r="D5" s="2" t="s">
        <v>19</v>
      </c>
      <c r="G5" t="s">
        <v>42</v>
      </c>
      <c r="H5" t="s">
        <v>25</v>
      </c>
      <c r="I5" t="s">
        <v>19</v>
      </c>
    </row>
    <row r="6" spans="1:9" x14ac:dyDescent="0.45">
      <c r="A6">
        <v>1980</v>
      </c>
      <c r="B6" s="7">
        <v>261681.3</v>
      </c>
      <c r="C6" s="7">
        <v>276175.3</v>
      </c>
      <c r="D6">
        <v>94.7</v>
      </c>
      <c r="F6">
        <v>1980</v>
      </c>
    </row>
    <row r="7" spans="1:9" x14ac:dyDescent="0.45">
      <c r="A7">
        <v>1981</v>
      </c>
      <c r="B7" s="7">
        <v>278399.40000000002</v>
      </c>
      <c r="C7" s="7">
        <v>287369.40000000002</v>
      </c>
      <c r="D7">
        <v>96.9</v>
      </c>
      <c r="F7">
        <v>1981</v>
      </c>
      <c r="G7" s="5">
        <f>B7/B6-1</f>
        <v>6.3887255222287775E-2</v>
      </c>
      <c r="H7" s="5">
        <f>C7/C6-1</f>
        <v>4.0532589264862029E-2</v>
      </c>
      <c r="I7" s="5">
        <f>D7/D6-1</f>
        <v>2.3231256599788752E-2</v>
      </c>
    </row>
    <row r="8" spans="1:9" x14ac:dyDescent="0.45">
      <c r="A8">
        <v>1982</v>
      </c>
      <c r="B8" s="7">
        <v>291412.90000000002</v>
      </c>
      <c r="C8" s="7">
        <v>296682.2</v>
      </c>
      <c r="D8">
        <v>98.2</v>
      </c>
      <c r="F8">
        <v>1982</v>
      </c>
      <c r="G8" s="5">
        <f t="shared" ref="G8:G50" si="0">B8/B7-1</f>
        <v>4.6743994419528256E-2</v>
      </c>
      <c r="H8" s="5">
        <f t="shared" ref="H8:H50" si="1">C8/C7-1</f>
        <v>3.2407069089471552E-2</v>
      </c>
      <c r="I8" s="5">
        <f t="shared" ref="I8:I50" si="2">D8/D7-1</f>
        <v>1.3415892672858476E-2</v>
      </c>
    </row>
    <row r="9" spans="1:9" x14ac:dyDescent="0.45">
      <c r="A9">
        <v>1983</v>
      </c>
      <c r="B9" s="7">
        <v>305549</v>
      </c>
      <c r="C9" s="7">
        <v>308171.8</v>
      </c>
      <c r="D9">
        <v>99.1</v>
      </c>
      <c r="F9">
        <v>1983</v>
      </c>
      <c r="G9" s="5">
        <f t="shared" si="0"/>
        <v>4.8508834028966996E-2</v>
      </c>
      <c r="H9" s="5">
        <f t="shared" si="1"/>
        <v>3.8726961037770291E-2</v>
      </c>
      <c r="I9" s="5">
        <f t="shared" si="2"/>
        <v>9.1649694501017009E-3</v>
      </c>
    </row>
    <row r="10" spans="1:9" x14ac:dyDescent="0.45">
      <c r="A10">
        <v>1984</v>
      </c>
      <c r="B10" s="7">
        <v>324344.90000000002</v>
      </c>
      <c r="C10" s="7">
        <v>321870.59999999998</v>
      </c>
      <c r="D10">
        <v>100.8</v>
      </c>
      <c r="F10">
        <v>1984</v>
      </c>
      <c r="G10" s="5">
        <f t="shared" si="0"/>
        <v>6.1515174325558419E-2</v>
      </c>
      <c r="H10" s="5">
        <f t="shared" si="1"/>
        <v>4.4451828493067724E-2</v>
      </c>
      <c r="I10" s="5">
        <f t="shared" si="2"/>
        <v>1.7154389505549927E-2</v>
      </c>
    </row>
    <row r="11" spans="1:9" x14ac:dyDescent="0.45">
      <c r="A11">
        <v>1985</v>
      </c>
      <c r="B11" s="7">
        <v>345766.40000000002</v>
      </c>
      <c r="C11" s="7">
        <v>339278.3</v>
      </c>
      <c r="D11">
        <v>101.9</v>
      </c>
      <c r="F11">
        <v>1985</v>
      </c>
      <c r="G11" s="5">
        <f t="shared" si="0"/>
        <v>6.6045434967529904E-2</v>
      </c>
      <c r="H11" s="5">
        <f t="shared" si="1"/>
        <v>5.408291406546617E-2</v>
      </c>
      <c r="I11" s="5">
        <f t="shared" si="2"/>
        <v>1.0912698412698596E-2</v>
      </c>
    </row>
    <row r="12" spans="1:9" x14ac:dyDescent="0.45">
      <c r="A12">
        <v>1986</v>
      </c>
      <c r="B12" s="7">
        <v>360006.7</v>
      </c>
      <c r="C12" s="7">
        <v>348561.4</v>
      </c>
      <c r="D12">
        <v>103.3</v>
      </c>
      <c r="F12">
        <v>1986</v>
      </c>
      <c r="G12" s="5">
        <f t="shared" si="0"/>
        <v>4.118474206863354E-2</v>
      </c>
      <c r="H12" s="5">
        <f t="shared" si="1"/>
        <v>2.7361313706181667E-2</v>
      </c>
      <c r="I12" s="5">
        <f t="shared" si="2"/>
        <v>1.3738959764474812E-2</v>
      </c>
    </row>
    <row r="13" spans="1:9" x14ac:dyDescent="0.45">
      <c r="A13">
        <v>1987</v>
      </c>
      <c r="B13" s="7">
        <v>381354.9</v>
      </c>
      <c r="C13" s="7">
        <v>369418.9</v>
      </c>
      <c r="D13">
        <v>103.2</v>
      </c>
      <c r="F13">
        <v>1987</v>
      </c>
      <c r="G13" s="5">
        <f t="shared" si="0"/>
        <v>5.9299451926867031E-2</v>
      </c>
      <c r="H13" s="5">
        <f t="shared" si="1"/>
        <v>5.9838811755977606E-2</v>
      </c>
      <c r="I13" s="5">
        <f t="shared" si="2"/>
        <v>-9.6805421103574041E-4</v>
      </c>
    </row>
    <row r="14" spans="1:9" x14ac:dyDescent="0.45">
      <c r="A14">
        <v>1988</v>
      </c>
      <c r="B14" s="7">
        <v>407504.2</v>
      </c>
      <c r="C14" s="7">
        <v>392189.1</v>
      </c>
      <c r="D14">
        <v>103.9</v>
      </c>
      <c r="F14">
        <v>1988</v>
      </c>
      <c r="G14" s="5">
        <f t="shared" si="0"/>
        <v>6.8569461150230326E-2</v>
      </c>
      <c r="H14" s="5">
        <f t="shared" si="1"/>
        <v>6.1637885879688215E-2</v>
      </c>
      <c r="I14" s="5">
        <f t="shared" si="2"/>
        <v>6.7829457364341206E-3</v>
      </c>
    </row>
    <row r="15" spans="1:9" x14ac:dyDescent="0.45">
      <c r="A15">
        <v>1989</v>
      </c>
      <c r="B15" s="7">
        <v>434826.3</v>
      </c>
      <c r="C15" s="7">
        <v>407922.9</v>
      </c>
      <c r="D15">
        <v>106.6</v>
      </c>
      <c r="F15">
        <v>1989</v>
      </c>
      <c r="G15" s="5">
        <f t="shared" si="0"/>
        <v>6.704740711874857E-2</v>
      </c>
      <c r="H15" s="5">
        <f t="shared" si="1"/>
        <v>4.0117892108679332E-2</v>
      </c>
      <c r="I15" s="5">
        <f t="shared" si="2"/>
        <v>2.5986525505293345E-2</v>
      </c>
    </row>
    <row r="16" spans="1:9" x14ac:dyDescent="0.45">
      <c r="A16">
        <v>1990</v>
      </c>
      <c r="B16" s="7">
        <v>470873.59999999998</v>
      </c>
      <c r="C16" s="7">
        <v>430862</v>
      </c>
      <c r="D16">
        <v>109.3</v>
      </c>
      <c r="F16">
        <v>1990</v>
      </c>
      <c r="G16" s="5">
        <f t="shared" si="0"/>
        <v>8.2900459332841514E-2</v>
      </c>
      <c r="H16" s="5">
        <f t="shared" si="1"/>
        <v>5.6233910868941139E-2</v>
      </c>
      <c r="I16" s="5">
        <f t="shared" si="2"/>
        <v>2.5328330206378924E-2</v>
      </c>
    </row>
    <row r="17" spans="1:9" x14ac:dyDescent="0.45">
      <c r="A17">
        <v>1991</v>
      </c>
      <c r="B17" s="7">
        <v>496058.4</v>
      </c>
      <c r="C17" s="7">
        <v>441677.8</v>
      </c>
      <c r="D17">
        <v>112.3</v>
      </c>
      <c r="F17">
        <v>1991</v>
      </c>
      <c r="G17" s="5">
        <f t="shared" si="0"/>
        <v>5.3485266534373688E-2</v>
      </c>
      <c r="H17" s="5">
        <f t="shared" si="1"/>
        <v>2.5102701096870961E-2</v>
      </c>
      <c r="I17" s="5">
        <f t="shared" si="2"/>
        <v>2.7447392497712775E-2</v>
      </c>
    </row>
    <row r="18" spans="1:9" x14ac:dyDescent="0.45">
      <c r="A18">
        <v>1992</v>
      </c>
      <c r="B18" s="7">
        <v>505820.6</v>
      </c>
      <c r="C18" s="7">
        <v>444297.3</v>
      </c>
      <c r="D18">
        <v>113.8</v>
      </c>
      <c r="F18">
        <v>1992</v>
      </c>
      <c r="G18" s="5">
        <f t="shared" si="0"/>
        <v>1.9679537731847496E-2</v>
      </c>
      <c r="H18" s="5">
        <f t="shared" si="1"/>
        <v>5.9307938954595851E-3</v>
      </c>
      <c r="I18" s="5">
        <f t="shared" si="2"/>
        <v>1.3357079252003468E-2</v>
      </c>
    </row>
    <row r="19" spans="1:9" x14ac:dyDescent="0.45">
      <c r="A19">
        <v>1993</v>
      </c>
      <c r="B19" s="7">
        <v>504510</v>
      </c>
      <c r="C19" s="7">
        <v>440842</v>
      </c>
      <c r="D19">
        <v>114.4</v>
      </c>
      <c r="F19">
        <v>1993</v>
      </c>
      <c r="G19" s="5">
        <f t="shared" si="0"/>
        <v>-2.5910372175430574E-3</v>
      </c>
      <c r="H19" s="5">
        <f t="shared" si="1"/>
        <v>-7.7769997701988558E-3</v>
      </c>
      <c r="I19" s="5">
        <f t="shared" si="2"/>
        <v>5.2724077328647478E-3</v>
      </c>
    </row>
    <row r="20" spans="1:9" x14ac:dyDescent="0.45">
      <c r="A20">
        <v>1994</v>
      </c>
      <c r="B20" s="7">
        <v>511958.9</v>
      </c>
      <c r="C20" s="7">
        <v>447936.9</v>
      </c>
      <c r="D20">
        <v>114.3</v>
      </c>
      <c r="F20">
        <v>1994</v>
      </c>
      <c r="G20" s="5">
        <f t="shared" si="0"/>
        <v>1.4764623099641216E-2</v>
      </c>
      <c r="H20" s="5">
        <f t="shared" si="1"/>
        <v>1.6093974712028336E-2</v>
      </c>
      <c r="I20" s="5">
        <f t="shared" si="2"/>
        <v>-8.7412587412594167E-4</v>
      </c>
    </row>
    <row r="21" spans="1:9" x14ac:dyDescent="0.45">
      <c r="A21">
        <v>1995</v>
      </c>
      <c r="B21" s="7">
        <v>525299.5</v>
      </c>
      <c r="C21" s="7">
        <v>462177.2</v>
      </c>
      <c r="D21">
        <v>113.6</v>
      </c>
      <c r="F21">
        <v>1995</v>
      </c>
      <c r="G21" s="5">
        <f t="shared" si="0"/>
        <v>2.605795113631193E-2</v>
      </c>
      <c r="H21" s="5">
        <f t="shared" si="1"/>
        <v>3.1790861614660493E-2</v>
      </c>
      <c r="I21" s="5">
        <f t="shared" si="2"/>
        <v>-6.1242344706912144E-3</v>
      </c>
    </row>
    <row r="22" spans="1:9" x14ac:dyDescent="0.45">
      <c r="A22">
        <v>1996</v>
      </c>
      <c r="B22" s="7">
        <v>538659.6</v>
      </c>
      <c r="C22" s="7">
        <v>475806.1</v>
      </c>
      <c r="D22">
        <v>113.2</v>
      </c>
      <c r="F22">
        <v>1996</v>
      </c>
      <c r="G22" s="5">
        <f t="shared" si="0"/>
        <v>2.5433300431468187E-2</v>
      </c>
      <c r="H22" s="5">
        <f t="shared" si="1"/>
        <v>2.9488473252250458E-2</v>
      </c>
      <c r="I22" s="5">
        <f t="shared" si="2"/>
        <v>-3.5211267605632646E-3</v>
      </c>
    </row>
    <row r="23" spans="1:9" x14ac:dyDescent="0.45">
      <c r="A23">
        <v>1997</v>
      </c>
      <c r="B23" s="7">
        <v>542507.9</v>
      </c>
      <c r="C23" s="7">
        <v>475217.3</v>
      </c>
      <c r="D23">
        <v>114.1</v>
      </c>
      <c r="F23">
        <v>1997</v>
      </c>
      <c r="G23" s="5">
        <f t="shared" si="0"/>
        <v>7.1442150107414726E-3</v>
      </c>
      <c r="H23" s="5">
        <f t="shared" si="1"/>
        <v>-1.2374788805775694E-3</v>
      </c>
      <c r="I23" s="5">
        <f t="shared" si="2"/>
        <v>7.9505300353355235E-3</v>
      </c>
    </row>
    <row r="24" spans="1:9" x14ac:dyDescent="0.45">
      <c r="A24">
        <v>1998</v>
      </c>
      <c r="B24" s="7">
        <v>534564.1</v>
      </c>
      <c r="C24" s="7">
        <v>470507.5</v>
      </c>
      <c r="D24">
        <v>113.6</v>
      </c>
      <c r="F24">
        <v>1998</v>
      </c>
      <c r="G24" s="5">
        <f t="shared" si="0"/>
        <v>-1.4642736078129048E-2</v>
      </c>
      <c r="H24" s="5">
        <f t="shared" si="1"/>
        <v>-9.9108344750916677E-3</v>
      </c>
      <c r="I24" s="5">
        <f t="shared" si="2"/>
        <v>-4.382120946538115E-3</v>
      </c>
    </row>
    <row r="25" spans="1:9" x14ac:dyDescent="0.45">
      <c r="A25">
        <v>1999</v>
      </c>
      <c r="B25" s="7">
        <v>530298.6</v>
      </c>
      <c r="C25" s="7">
        <v>473320.2</v>
      </c>
      <c r="D25">
        <v>112</v>
      </c>
      <c r="F25">
        <v>1999</v>
      </c>
      <c r="G25" s="5">
        <f t="shared" si="0"/>
        <v>-7.9793985417276891E-3</v>
      </c>
      <c r="H25" s="5">
        <f t="shared" si="1"/>
        <v>5.9780131028730477E-3</v>
      </c>
      <c r="I25" s="5">
        <f t="shared" si="2"/>
        <v>-1.4084507042253502E-2</v>
      </c>
    </row>
    <row r="26" spans="1:9" x14ac:dyDescent="0.45">
      <c r="A26">
        <v>2000</v>
      </c>
      <c r="B26" s="7">
        <v>537614.30000000005</v>
      </c>
      <c r="C26" s="7">
        <v>485623.1</v>
      </c>
      <c r="D26">
        <v>110.7</v>
      </c>
      <c r="F26">
        <v>2000</v>
      </c>
      <c r="G26" s="5">
        <f t="shared" si="0"/>
        <v>1.3795435251007682E-2</v>
      </c>
      <c r="H26" s="5">
        <f t="shared" si="1"/>
        <v>2.5992763461183177E-2</v>
      </c>
      <c r="I26" s="5">
        <f t="shared" si="2"/>
        <v>-1.1607142857142816E-2</v>
      </c>
    </row>
    <row r="27" spans="1:9" x14ac:dyDescent="0.45">
      <c r="A27">
        <v>2001</v>
      </c>
      <c r="B27" s="7">
        <v>527410.6</v>
      </c>
      <c r="C27" s="7">
        <v>482113.4</v>
      </c>
      <c r="D27">
        <v>109.4</v>
      </c>
      <c r="F27">
        <v>2001</v>
      </c>
      <c r="G27" s="5">
        <f t="shared" si="0"/>
        <v>-1.8979591874695445E-2</v>
      </c>
      <c r="H27" s="5">
        <f t="shared" si="1"/>
        <v>-7.2272097435231997E-3</v>
      </c>
      <c r="I27" s="5">
        <f t="shared" si="2"/>
        <v>-1.1743450767841002E-2</v>
      </c>
    </row>
    <row r="28" spans="1:9" x14ac:dyDescent="0.45">
      <c r="A28">
        <v>2002</v>
      </c>
      <c r="B28" s="7">
        <v>523465.9</v>
      </c>
      <c r="C28" s="7">
        <v>486545.6</v>
      </c>
      <c r="D28">
        <v>107.6</v>
      </c>
      <c r="F28">
        <v>2002</v>
      </c>
      <c r="G28" s="5">
        <f t="shared" si="0"/>
        <v>-7.4793718594202696E-3</v>
      </c>
      <c r="H28" s="5">
        <f t="shared" si="1"/>
        <v>9.1932727860291052E-3</v>
      </c>
      <c r="I28" s="5">
        <f t="shared" si="2"/>
        <v>-1.6453382084095192E-2</v>
      </c>
    </row>
    <row r="29" spans="1:9" x14ac:dyDescent="0.45">
      <c r="A29">
        <v>2003</v>
      </c>
      <c r="B29" s="7">
        <v>526219.9</v>
      </c>
      <c r="C29" s="7">
        <v>495922.8</v>
      </c>
      <c r="D29">
        <v>106.1</v>
      </c>
      <c r="F29">
        <v>2003</v>
      </c>
      <c r="G29" s="5">
        <f t="shared" si="0"/>
        <v>5.2610876849856769E-3</v>
      </c>
      <c r="H29" s="5">
        <f t="shared" si="1"/>
        <v>1.9273013670250139E-2</v>
      </c>
      <c r="I29" s="5">
        <f t="shared" si="2"/>
        <v>-1.3940520446096616E-2</v>
      </c>
    </row>
    <row r="30" spans="1:9" x14ac:dyDescent="0.45">
      <c r="A30">
        <v>2004</v>
      </c>
      <c r="B30" s="7">
        <v>529637.9</v>
      </c>
      <c r="C30" s="7">
        <v>504269.5</v>
      </c>
      <c r="D30">
        <v>105.1</v>
      </c>
      <c r="F30">
        <v>2004</v>
      </c>
      <c r="G30" s="5">
        <f t="shared" si="0"/>
        <v>6.4953833939005445E-3</v>
      </c>
      <c r="H30" s="5">
        <f t="shared" si="1"/>
        <v>1.6830643801817535E-2</v>
      </c>
      <c r="I30" s="5">
        <f t="shared" si="2"/>
        <v>-9.4250706880301127E-3</v>
      </c>
    </row>
    <row r="31" spans="1:9" x14ac:dyDescent="0.45">
      <c r="A31">
        <v>2005</v>
      </c>
      <c r="B31" s="7">
        <v>534106.19999999995</v>
      </c>
      <c r="C31" s="7">
        <v>515134.1</v>
      </c>
      <c r="D31">
        <v>103.7</v>
      </c>
      <c r="F31">
        <v>2005</v>
      </c>
      <c r="G31" s="5">
        <f t="shared" si="0"/>
        <v>8.436518610167365E-3</v>
      </c>
      <c r="H31" s="5">
        <f t="shared" si="1"/>
        <v>2.1545225320984018E-2</v>
      </c>
      <c r="I31" s="5">
        <f t="shared" si="2"/>
        <v>-1.3320647002854291E-2</v>
      </c>
    </row>
    <row r="32" spans="1:9" x14ac:dyDescent="0.45">
      <c r="A32">
        <v>2006</v>
      </c>
      <c r="B32" s="7">
        <v>537257.9</v>
      </c>
      <c r="C32" s="7">
        <v>521784.6</v>
      </c>
      <c r="D32">
        <v>103</v>
      </c>
      <c r="F32">
        <v>2006</v>
      </c>
      <c r="G32" s="5">
        <f t="shared" si="0"/>
        <v>5.9008863780276588E-3</v>
      </c>
      <c r="H32" s="5">
        <f t="shared" si="1"/>
        <v>1.2910230559382452E-2</v>
      </c>
      <c r="I32" s="5">
        <f t="shared" si="2"/>
        <v>-6.7502410800386325E-3</v>
      </c>
    </row>
    <row r="33" spans="1:9" x14ac:dyDescent="0.45">
      <c r="A33">
        <v>2007</v>
      </c>
      <c r="B33" s="7">
        <v>538485.4</v>
      </c>
      <c r="C33" s="7">
        <v>527271.6</v>
      </c>
      <c r="D33">
        <v>102.1</v>
      </c>
      <c r="F33">
        <v>2007</v>
      </c>
      <c r="G33" s="5">
        <f t="shared" si="0"/>
        <v>2.284750024150517E-3</v>
      </c>
      <c r="H33" s="5">
        <f t="shared" si="1"/>
        <v>1.0515833545106545E-2</v>
      </c>
      <c r="I33" s="5">
        <f t="shared" si="2"/>
        <v>-8.7378640776699656E-3</v>
      </c>
    </row>
    <row r="34" spans="1:9" x14ac:dyDescent="0.45">
      <c r="A34">
        <v>2008</v>
      </c>
      <c r="B34" s="7">
        <v>516174.8</v>
      </c>
      <c r="C34" s="7">
        <v>508262</v>
      </c>
      <c r="D34">
        <v>101.5</v>
      </c>
      <c r="F34">
        <v>2008</v>
      </c>
      <c r="G34" s="5">
        <f t="shared" si="0"/>
        <v>-4.1432135393085878E-2</v>
      </c>
      <c r="H34" s="5">
        <f t="shared" si="1"/>
        <v>-3.6052766733501218E-2</v>
      </c>
      <c r="I34" s="5">
        <f t="shared" si="2"/>
        <v>-5.8765915768853594E-3</v>
      </c>
    </row>
    <row r="35" spans="1:9" x14ac:dyDescent="0.45">
      <c r="A35">
        <v>2009</v>
      </c>
      <c r="B35" s="7">
        <v>497364.2</v>
      </c>
      <c r="C35" s="7">
        <v>495875.6</v>
      </c>
      <c r="D35">
        <v>100.3</v>
      </c>
      <c r="F35">
        <v>2009</v>
      </c>
      <c r="G35" s="5">
        <f t="shared" si="0"/>
        <v>-3.6442305978517275E-2</v>
      </c>
      <c r="H35" s="5">
        <f t="shared" si="1"/>
        <v>-2.4370108329955897E-2</v>
      </c>
      <c r="I35" s="5">
        <f t="shared" si="2"/>
        <v>-1.1822660098522175E-2</v>
      </c>
    </row>
    <row r="36" spans="1:9" x14ac:dyDescent="0.45">
      <c r="A36">
        <v>2010</v>
      </c>
      <c r="B36" s="7">
        <v>504873.8</v>
      </c>
      <c r="C36" s="7">
        <v>512064.6</v>
      </c>
      <c r="D36">
        <v>98.6</v>
      </c>
      <c r="F36">
        <v>2010</v>
      </c>
      <c r="G36" s="5">
        <f t="shared" si="0"/>
        <v>1.5098794806702953E-2</v>
      </c>
      <c r="H36" s="5">
        <f t="shared" si="1"/>
        <v>3.2647301056958566E-2</v>
      </c>
      <c r="I36" s="5">
        <f t="shared" si="2"/>
        <v>-1.6949152542372947E-2</v>
      </c>
    </row>
    <row r="37" spans="1:9" x14ac:dyDescent="0.45">
      <c r="A37">
        <v>2011</v>
      </c>
      <c r="B37" s="7">
        <v>500046.3</v>
      </c>
      <c r="C37" s="7">
        <v>514686.7</v>
      </c>
      <c r="D37">
        <v>97.2</v>
      </c>
      <c r="F37">
        <v>2011</v>
      </c>
      <c r="G37" s="5">
        <f t="shared" si="0"/>
        <v>-9.5617954427422713E-3</v>
      </c>
      <c r="H37" s="5">
        <f t="shared" si="1"/>
        <v>5.1206429813739351E-3</v>
      </c>
      <c r="I37" s="5">
        <f t="shared" si="2"/>
        <v>-1.4198782961460377E-2</v>
      </c>
    </row>
    <row r="38" spans="1:9" x14ac:dyDescent="0.45">
      <c r="A38">
        <v>2012</v>
      </c>
      <c r="B38" s="7">
        <v>499420.6</v>
      </c>
      <c r="C38" s="7">
        <v>517919.4</v>
      </c>
      <c r="D38">
        <v>96.5</v>
      </c>
      <c r="F38">
        <v>2012</v>
      </c>
      <c r="G38" s="5">
        <f t="shared" si="0"/>
        <v>-1.2512841310894363E-3</v>
      </c>
      <c r="H38" s="5">
        <f t="shared" si="1"/>
        <v>6.280908366196325E-3</v>
      </c>
      <c r="I38" s="5">
        <f t="shared" si="2"/>
        <v>-7.2016460905349744E-3</v>
      </c>
    </row>
    <row r="39" spans="1:9" x14ac:dyDescent="0.45">
      <c r="A39">
        <v>2013</v>
      </c>
      <c r="B39" s="7">
        <v>512677.5</v>
      </c>
      <c r="C39" s="7">
        <v>532072.30000000005</v>
      </c>
      <c r="D39">
        <v>96.4</v>
      </c>
      <c r="F39">
        <v>2013</v>
      </c>
      <c r="G39" s="5">
        <f t="shared" si="0"/>
        <v>2.6544559835937953E-2</v>
      </c>
      <c r="H39" s="5">
        <f t="shared" si="1"/>
        <v>2.732645272604195E-2</v>
      </c>
      <c r="I39" s="5">
        <f t="shared" si="2"/>
        <v>-1.0362694300517505E-3</v>
      </c>
    </row>
    <row r="40" spans="1:9" x14ac:dyDescent="0.45">
      <c r="A40">
        <v>2014</v>
      </c>
      <c r="B40" s="7">
        <v>523422.9</v>
      </c>
      <c r="C40" s="7">
        <v>530195.19999999995</v>
      </c>
      <c r="D40">
        <v>98.7</v>
      </c>
      <c r="F40">
        <v>2014</v>
      </c>
      <c r="G40" s="5">
        <f t="shared" si="0"/>
        <v>2.0959375045715989E-2</v>
      </c>
      <c r="H40" s="5">
        <f t="shared" si="1"/>
        <v>-3.5279040085343105E-3</v>
      </c>
      <c r="I40" s="5">
        <f t="shared" si="2"/>
        <v>2.3858921161825641E-2</v>
      </c>
    </row>
    <row r="41" spans="1:9" x14ac:dyDescent="0.45">
      <c r="A41">
        <v>2015</v>
      </c>
      <c r="B41" s="7">
        <v>540740.9</v>
      </c>
      <c r="C41" s="7">
        <v>539413.5</v>
      </c>
      <c r="D41">
        <v>100.3</v>
      </c>
      <c r="F41">
        <v>2015</v>
      </c>
      <c r="G41" s="5">
        <f t="shared" si="0"/>
        <v>3.308605718244273E-2</v>
      </c>
      <c r="H41" s="5">
        <f t="shared" si="1"/>
        <v>1.7386615344688217E-2</v>
      </c>
      <c r="I41" s="5">
        <f t="shared" si="2"/>
        <v>1.6210739614994862E-2</v>
      </c>
    </row>
    <row r="42" spans="1:9" x14ac:dyDescent="0.45">
      <c r="A42">
        <v>2016</v>
      </c>
      <c r="B42" s="7">
        <v>544829.9</v>
      </c>
      <c r="C42" s="7">
        <v>543479.1</v>
      </c>
      <c r="D42">
        <v>100.3</v>
      </c>
      <c r="F42">
        <v>2016</v>
      </c>
      <c r="G42" s="5">
        <f t="shared" si="0"/>
        <v>7.5618470879490474E-3</v>
      </c>
      <c r="H42" s="5">
        <f t="shared" si="1"/>
        <v>7.5370749897805123E-3</v>
      </c>
      <c r="I42" s="5">
        <f t="shared" si="2"/>
        <v>0</v>
      </c>
    </row>
    <row r="43" spans="1:9" x14ac:dyDescent="0.45">
      <c r="A43">
        <v>2017</v>
      </c>
      <c r="B43" s="7">
        <v>555712.4</v>
      </c>
      <c r="C43" s="7">
        <v>553173.6</v>
      </c>
      <c r="D43">
        <v>100.5</v>
      </c>
      <c r="F43">
        <v>2017</v>
      </c>
      <c r="G43" s="5">
        <f t="shared" si="0"/>
        <v>1.9974124033941498E-2</v>
      </c>
      <c r="H43" s="5">
        <f t="shared" si="1"/>
        <v>1.7837852458355785E-2</v>
      </c>
      <c r="I43" s="5">
        <f t="shared" si="2"/>
        <v>1.9940179461614971E-3</v>
      </c>
    </row>
    <row r="44" spans="1:9" x14ac:dyDescent="0.45">
      <c r="A44">
        <v>2018</v>
      </c>
      <c r="B44" s="7">
        <v>556570.5</v>
      </c>
      <c r="C44" s="7">
        <v>554532.1</v>
      </c>
      <c r="D44">
        <v>100.4</v>
      </c>
      <c r="F44">
        <v>2018</v>
      </c>
      <c r="G44" s="5">
        <f t="shared" si="0"/>
        <v>1.5441440572496745E-3</v>
      </c>
      <c r="H44" s="5">
        <f t="shared" si="1"/>
        <v>2.4558294177452478E-3</v>
      </c>
      <c r="I44" s="5">
        <f t="shared" si="2"/>
        <v>-9.9502487562186381E-4</v>
      </c>
    </row>
    <row r="45" spans="1:9" x14ac:dyDescent="0.45">
      <c r="A45">
        <v>2019</v>
      </c>
      <c r="B45" s="7">
        <v>556800.80000000005</v>
      </c>
      <c r="C45" s="7">
        <v>550117.19999999995</v>
      </c>
      <c r="D45">
        <v>101.2</v>
      </c>
      <c r="F45">
        <v>2019</v>
      </c>
      <c r="G45" s="5">
        <f t="shared" si="0"/>
        <v>4.1378405790459816E-4</v>
      </c>
      <c r="H45" s="5">
        <f t="shared" si="1"/>
        <v>-7.9614868102315661E-3</v>
      </c>
      <c r="I45" s="5">
        <f t="shared" si="2"/>
        <v>7.9681274900398336E-3</v>
      </c>
    </row>
    <row r="46" spans="1:9" x14ac:dyDescent="0.45">
      <c r="A46">
        <v>2020</v>
      </c>
      <c r="B46" s="7">
        <v>538787.9</v>
      </c>
      <c r="C46" s="7">
        <v>528629.4</v>
      </c>
      <c r="D46">
        <v>102</v>
      </c>
      <c r="F46">
        <v>2020</v>
      </c>
      <c r="G46" s="5">
        <f t="shared" si="0"/>
        <v>-3.2350707829442826E-2</v>
      </c>
      <c r="H46" s="5">
        <f t="shared" si="1"/>
        <v>-3.906040385576004E-2</v>
      </c>
      <c r="I46" s="5">
        <f t="shared" si="2"/>
        <v>7.905138339920903E-3</v>
      </c>
    </row>
    <row r="47" spans="1:9" x14ac:dyDescent="0.45">
      <c r="A47">
        <v>2021</v>
      </c>
      <c r="B47" s="7">
        <v>554572</v>
      </c>
      <c r="C47" s="7">
        <v>544717.9</v>
      </c>
      <c r="D47">
        <v>101.8</v>
      </c>
      <c r="F47">
        <v>2021</v>
      </c>
      <c r="G47" s="5">
        <f t="shared" si="0"/>
        <v>2.9295572524921099E-2</v>
      </c>
      <c r="H47" s="5">
        <f t="shared" si="1"/>
        <v>3.043436479318018E-2</v>
      </c>
      <c r="I47" s="5">
        <f t="shared" si="2"/>
        <v>-1.9607843137254832E-3</v>
      </c>
    </row>
    <row r="48" spans="1:9" x14ac:dyDescent="0.45">
      <c r="A48">
        <v>2022</v>
      </c>
      <c r="B48" s="7">
        <v>567130.69999999995</v>
      </c>
      <c r="C48" s="7">
        <v>551983</v>
      </c>
      <c r="D48">
        <v>102.7</v>
      </c>
      <c r="F48">
        <v>2022</v>
      </c>
      <c r="G48" s="5">
        <f t="shared" si="0"/>
        <v>2.2645752039410549E-2</v>
      </c>
      <c r="H48" s="5">
        <f t="shared" si="1"/>
        <v>1.3337362330116065E-2</v>
      </c>
      <c r="I48" s="5">
        <f t="shared" si="2"/>
        <v>8.8408644400785885E-3</v>
      </c>
    </row>
    <row r="49" spans="1:9" x14ac:dyDescent="0.45">
      <c r="A49">
        <v>2023</v>
      </c>
      <c r="B49" s="7">
        <v>594708.1</v>
      </c>
      <c r="C49" s="7">
        <v>555439.6</v>
      </c>
      <c r="D49">
        <v>107.1</v>
      </c>
      <c r="F49">
        <v>2023</v>
      </c>
      <c r="G49" s="5">
        <f t="shared" si="0"/>
        <v>4.8626180878587721E-2</v>
      </c>
      <c r="H49" s="5">
        <f t="shared" si="1"/>
        <v>6.2621493777887949E-3</v>
      </c>
      <c r="I49" s="5">
        <f t="shared" si="2"/>
        <v>4.2843232716650359E-2</v>
      </c>
    </row>
    <row r="50" spans="1:9" x14ac:dyDescent="0.45">
      <c r="A50">
        <v>2024</v>
      </c>
      <c r="B50" s="7">
        <v>616909.5</v>
      </c>
      <c r="C50" s="7">
        <v>559788.69999999995</v>
      </c>
      <c r="D50">
        <v>110.2</v>
      </c>
      <c r="F50">
        <v>2024</v>
      </c>
      <c r="G50" s="5">
        <f t="shared" si="0"/>
        <v>3.7331591750642046E-2</v>
      </c>
      <c r="H50" s="5">
        <f t="shared" si="1"/>
        <v>7.8300142805804995E-3</v>
      </c>
      <c r="I50" s="5">
        <f t="shared" si="2"/>
        <v>2.8944911297852594E-2</v>
      </c>
    </row>
  </sheetData>
  <phoneticPr fontId="1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0CF64-6810-4EF9-9212-8F67C4D7E14F}">
  <dimension ref="A1:N35"/>
  <sheetViews>
    <sheetView topLeftCell="A3" workbookViewId="0">
      <selection activeCell="K7" sqref="K7:N35"/>
    </sheetView>
  </sheetViews>
  <sheetFormatPr defaultRowHeight="18" x14ac:dyDescent="0.45"/>
  <cols>
    <col min="2" max="2" width="9.3984375" bestFit="1" customWidth="1"/>
    <col min="3" max="3" width="8.8984375" bestFit="1" customWidth="1"/>
    <col min="4" max="4" width="9.3984375" bestFit="1" customWidth="1"/>
    <col min="5" max="8" width="8.8984375" bestFit="1" customWidth="1"/>
    <col min="9" max="10" width="9.3984375" bestFit="1" customWidth="1"/>
  </cols>
  <sheetData>
    <row r="1" spans="1:14" x14ac:dyDescent="0.45">
      <c r="A1" t="s">
        <v>125</v>
      </c>
      <c r="C1" t="s">
        <v>124</v>
      </c>
      <c r="E1" t="s">
        <v>147</v>
      </c>
      <c r="F1" t="s">
        <v>148</v>
      </c>
    </row>
    <row r="2" spans="1:14" s="2" customFormat="1" ht="36" x14ac:dyDescent="0.45">
      <c r="A2" s="2" t="s">
        <v>0</v>
      </c>
      <c r="B2" s="2" t="s">
        <v>123</v>
      </c>
      <c r="C2" s="2" t="s">
        <v>122</v>
      </c>
      <c r="D2" s="2" t="s">
        <v>121</v>
      </c>
      <c r="E2" s="2" t="s">
        <v>120</v>
      </c>
      <c r="F2" s="2" t="s">
        <v>119</v>
      </c>
      <c r="G2" s="2" t="s">
        <v>118</v>
      </c>
      <c r="H2" s="2" t="s">
        <v>146</v>
      </c>
      <c r="I2" s="2" t="s">
        <v>117</v>
      </c>
      <c r="J2" s="2" t="s">
        <v>116</v>
      </c>
    </row>
    <row r="3" spans="1:14" s="2" customFormat="1" ht="108" x14ac:dyDescent="0.45">
      <c r="A3" s="2" t="s">
        <v>1</v>
      </c>
      <c r="B3" s="2" t="s">
        <v>79</v>
      </c>
      <c r="C3" s="2" t="s">
        <v>115</v>
      </c>
      <c r="D3" s="2" t="s">
        <v>78</v>
      </c>
      <c r="E3" s="2" t="s">
        <v>114</v>
      </c>
      <c r="F3" s="2" t="s">
        <v>113</v>
      </c>
      <c r="G3" s="2" t="s">
        <v>112</v>
      </c>
      <c r="H3" s="2" t="s">
        <v>145</v>
      </c>
      <c r="I3" s="2" t="s">
        <v>77</v>
      </c>
      <c r="J3" s="2" t="s">
        <v>76</v>
      </c>
    </row>
    <row r="4" spans="1:14" s="2" customFormat="1" x14ac:dyDescent="0.45">
      <c r="B4" s="2" t="s">
        <v>157</v>
      </c>
      <c r="D4" s="2" t="s">
        <v>158</v>
      </c>
    </row>
    <row r="5" spans="1:14" s="2" customFormat="1" ht="36" x14ac:dyDescent="0.45">
      <c r="A5" s="2" t="s">
        <v>24</v>
      </c>
      <c r="B5" s="2" t="s">
        <v>149</v>
      </c>
      <c r="C5" s="2" t="s">
        <v>150</v>
      </c>
      <c r="D5" s="2" t="s">
        <v>151</v>
      </c>
      <c r="E5" s="2" t="s">
        <v>152</v>
      </c>
      <c r="I5" s="2" t="s">
        <v>140</v>
      </c>
      <c r="K5" s="2" t="s">
        <v>153</v>
      </c>
      <c r="L5" s="2" t="s">
        <v>154</v>
      </c>
      <c r="M5" s="2" t="s">
        <v>155</v>
      </c>
      <c r="N5" s="2" t="s">
        <v>156</v>
      </c>
    </row>
    <row r="6" spans="1:14" x14ac:dyDescent="0.45">
      <c r="A6">
        <v>1994</v>
      </c>
      <c r="B6" s="7">
        <v>262784.2</v>
      </c>
      <c r="C6" s="7">
        <v>38.4</v>
      </c>
      <c r="D6" s="7">
        <v>105993</v>
      </c>
      <c r="E6" s="7">
        <v>4161.3</v>
      </c>
      <c r="F6" s="7">
        <v>33200.400000000001</v>
      </c>
      <c r="G6" s="7">
        <v>3842.2</v>
      </c>
      <c r="H6" s="7">
        <v>-484</v>
      </c>
      <c r="I6" s="7">
        <v>372976.8</v>
      </c>
      <c r="J6" s="7">
        <v>402335</v>
      </c>
      <c r="K6" s="5">
        <f>B6/I6</f>
        <v>0.7045591039442668</v>
      </c>
      <c r="L6" s="5">
        <f>D6/I6</f>
        <v>0.28418121448840789</v>
      </c>
      <c r="M6" s="5">
        <f>(B6+C6)/I6</f>
        <v>0.70466205940959337</v>
      </c>
      <c r="N6" s="5">
        <f>(D6+E6)/I6</f>
        <v>0.29533820870359767</v>
      </c>
    </row>
    <row r="7" spans="1:14" x14ac:dyDescent="0.45">
      <c r="A7">
        <v>1995</v>
      </c>
      <c r="B7" s="7">
        <v>267016.8</v>
      </c>
      <c r="C7" s="7">
        <v>78.5</v>
      </c>
      <c r="D7" s="7">
        <v>108201.4</v>
      </c>
      <c r="E7" s="7">
        <v>4861.3999999999996</v>
      </c>
      <c r="F7" s="7">
        <v>34368.300000000003</v>
      </c>
      <c r="G7" s="7">
        <v>4107.5</v>
      </c>
      <c r="H7" s="7">
        <v>-660.8</v>
      </c>
      <c r="I7" s="7">
        <v>380158</v>
      </c>
      <c r="J7" s="7">
        <v>410418.8</v>
      </c>
      <c r="K7" s="5">
        <f t="shared" ref="K7:K35" si="0">B7/I7</f>
        <v>0.70238374570573281</v>
      </c>
      <c r="L7" s="5">
        <f t="shared" ref="L7:L35" si="1">D7/I7</f>
        <v>0.28462218340795142</v>
      </c>
      <c r="M7" s="5">
        <f t="shared" ref="M7:M35" si="2">(B7+C7)/I7</f>
        <v>0.70259023879544813</v>
      </c>
      <c r="N7" s="5">
        <f t="shared" ref="N7:N35" si="3">(D7+E7)/I7</f>
        <v>0.29741002425307367</v>
      </c>
    </row>
    <row r="8" spans="1:14" x14ac:dyDescent="0.45">
      <c r="A8">
        <v>1996</v>
      </c>
      <c r="B8" s="7">
        <v>272834.7</v>
      </c>
      <c r="C8" s="7">
        <v>127.8</v>
      </c>
      <c r="D8" s="7">
        <v>114384.6</v>
      </c>
      <c r="E8" s="7">
        <v>6677.7</v>
      </c>
      <c r="F8" s="7">
        <v>35211.300000000003</v>
      </c>
      <c r="G8" s="7">
        <v>4155</v>
      </c>
      <c r="H8" s="7">
        <v>-1058.4000000000001</v>
      </c>
      <c r="I8" s="7">
        <v>394024.8</v>
      </c>
      <c r="J8" s="7">
        <v>425081.1</v>
      </c>
      <c r="K8" s="5">
        <f t="shared" si="0"/>
        <v>0.69243027342441399</v>
      </c>
      <c r="L8" s="5">
        <f t="shared" si="1"/>
        <v>0.29029797109217492</v>
      </c>
      <c r="M8" s="5">
        <f t="shared" si="2"/>
        <v>0.69275461849101883</v>
      </c>
      <c r="N8" s="5">
        <f t="shared" si="3"/>
        <v>0.30724538150898117</v>
      </c>
    </row>
    <row r="9" spans="1:14" x14ac:dyDescent="0.45">
      <c r="A9">
        <v>1997</v>
      </c>
      <c r="B9" s="7">
        <v>278925</v>
      </c>
      <c r="C9" s="7">
        <v>129.30000000000001</v>
      </c>
      <c r="D9" s="7">
        <v>104852.6</v>
      </c>
      <c r="E9" s="7">
        <v>7036.2</v>
      </c>
      <c r="F9" s="7">
        <v>37003.300000000003</v>
      </c>
      <c r="G9" s="7">
        <v>4023.6</v>
      </c>
      <c r="H9" s="7">
        <v>-831</v>
      </c>
      <c r="I9" s="7">
        <v>390943.1</v>
      </c>
      <c r="J9" s="7">
        <v>423922.8</v>
      </c>
      <c r="K9" s="5">
        <f t="shared" si="0"/>
        <v>0.71346699813860381</v>
      </c>
      <c r="L9" s="5">
        <f t="shared" si="1"/>
        <v>0.26820424762580541</v>
      </c>
      <c r="M9" s="5">
        <f t="shared" si="2"/>
        <v>0.71379773680620018</v>
      </c>
      <c r="N9" s="5">
        <f t="shared" si="3"/>
        <v>0.28620226319379982</v>
      </c>
    </row>
    <row r="10" spans="1:14" x14ac:dyDescent="0.45">
      <c r="A10">
        <v>1998</v>
      </c>
      <c r="B10" s="7">
        <v>273237.2</v>
      </c>
      <c r="C10" s="7">
        <v>133</v>
      </c>
      <c r="D10" s="7">
        <v>99979.8</v>
      </c>
      <c r="E10" s="7">
        <v>6043.8</v>
      </c>
      <c r="F10" s="7">
        <v>39042.5</v>
      </c>
      <c r="G10" s="7">
        <v>4022.6</v>
      </c>
      <c r="H10" s="7">
        <v>-1362.7</v>
      </c>
      <c r="I10" s="7">
        <v>379393.8</v>
      </c>
      <c r="J10" s="7">
        <v>414413.8</v>
      </c>
      <c r="K10" s="5">
        <f t="shared" si="0"/>
        <v>0.72019416237165712</v>
      </c>
      <c r="L10" s="5">
        <f t="shared" si="1"/>
        <v>0.26352512877121348</v>
      </c>
      <c r="M10" s="5">
        <f t="shared" si="2"/>
        <v>0.72054472160588823</v>
      </c>
      <c r="N10" s="5">
        <f t="shared" si="3"/>
        <v>0.27945527839411188</v>
      </c>
    </row>
    <row r="11" spans="1:14" x14ac:dyDescent="0.45">
      <c r="A11">
        <v>1999</v>
      </c>
      <c r="B11" s="7">
        <v>269041.7</v>
      </c>
      <c r="C11" s="7">
        <v>135.19999999999999</v>
      </c>
      <c r="D11" s="7">
        <v>102200.6</v>
      </c>
      <c r="E11" s="7">
        <v>6710.9</v>
      </c>
      <c r="F11" s="7">
        <v>39471.1</v>
      </c>
      <c r="G11" s="7">
        <v>4324.3999999999996</v>
      </c>
      <c r="H11" s="7">
        <v>-1057.5</v>
      </c>
      <c r="I11" s="7">
        <v>378088.5</v>
      </c>
      <c r="J11" s="7">
        <v>413235.20000000001</v>
      </c>
      <c r="K11" s="5">
        <f t="shared" si="0"/>
        <v>0.71158392810148952</v>
      </c>
      <c r="L11" s="5">
        <f t="shared" si="1"/>
        <v>0.27030867111800544</v>
      </c>
      <c r="M11" s="5">
        <f t="shared" si="2"/>
        <v>0.7119415163381061</v>
      </c>
      <c r="N11" s="5">
        <f t="shared" si="3"/>
        <v>0.28805821917355329</v>
      </c>
    </row>
    <row r="12" spans="1:14" x14ac:dyDescent="0.45">
      <c r="A12">
        <v>2000</v>
      </c>
      <c r="B12" s="7">
        <v>270609.7</v>
      </c>
      <c r="C12" s="7">
        <v>126.7</v>
      </c>
      <c r="D12" s="7">
        <v>111323.5</v>
      </c>
      <c r="E12" s="7">
        <v>8104</v>
      </c>
      <c r="F12" s="7">
        <v>38478.9</v>
      </c>
      <c r="G12" s="7">
        <v>4035.7</v>
      </c>
      <c r="H12" s="7">
        <v>-875.1</v>
      </c>
      <c r="I12" s="7">
        <v>390163.9</v>
      </c>
      <c r="J12" s="7">
        <v>424607.1</v>
      </c>
      <c r="K12" s="5">
        <f t="shared" si="0"/>
        <v>0.6935795443914724</v>
      </c>
      <c r="L12" s="5">
        <f t="shared" si="1"/>
        <v>0.28532496215052183</v>
      </c>
      <c r="M12" s="5">
        <f t="shared" si="2"/>
        <v>0.69390427971424318</v>
      </c>
      <c r="N12" s="5">
        <f t="shared" si="3"/>
        <v>0.30609572028575682</v>
      </c>
    </row>
    <row r="13" spans="1:14" x14ac:dyDescent="0.45">
      <c r="A13">
        <v>2001</v>
      </c>
      <c r="B13" s="7">
        <v>264482.3</v>
      </c>
      <c r="C13" s="7">
        <v>124.6</v>
      </c>
      <c r="D13" s="7">
        <v>103430.2</v>
      </c>
      <c r="E13" s="7">
        <v>8101.6</v>
      </c>
      <c r="F13" s="7">
        <v>38078.1</v>
      </c>
      <c r="G13" s="7">
        <v>3999.4</v>
      </c>
      <c r="H13" s="7">
        <v>-627.20000000000005</v>
      </c>
      <c r="I13" s="7">
        <v>376138.8</v>
      </c>
      <c r="J13" s="7">
        <v>410217.5</v>
      </c>
      <c r="K13" s="5">
        <f t="shared" si="0"/>
        <v>0.70315080496880411</v>
      </c>
      <c r="L13" s="5">
        <f t="shared" si="1"/>
        <v>0.27497881101338123</v>
      </c>
      <c r="M13" s="5">
        <f t="shared" si="2"/>
        <v>0.70348206566299454</v>
      </c>
      <c r="N13" s="5">
        <f t="shared" si="3"/>
        <v>0.29651766847770028</v>
      </c>
    </row>
    <row r="14" spans="1:14" x14ac:dyDescent="0.45">
      <c r="A14">
        <v>2002</v>
      </c>
      <c r="B14" s="7">
        <v>256611.7</v>
      </c>
      <c r="C14" s="7">
        <v>111.6</v>
      </c>
      <c r="D14" s="7">
        <v>110096.2</v>
      </c>
      <c r="E14" s="7">
        <v>7428.4</v>
      </c>
      <c r="F14" s="7">
        <v>37756.300000000003</v>
      </c>
      <c r="G14" s="7">
        <v>3882.2</v>
      </c>
      <c r="H14" s="7">
        <v>-976.7</v>
      </c>
      <c r="I14" s="7">
        <v>374247.8</v>
      </c>
      <c r="J14" s="7">
        <v>408122</v>
      </c>
      <c r="K14" s="5">
        <f t="shared" si="0"/>
        <v>0.68567323575449213</v>
      </c>
      <c r="L14" s="5">
        <f t="shared" si="1"/>
        <v>0.29417995242724204</v>
      </c>
      <c r="M14" s="5">
        <f t="shared" si="2"/>
        <v>0.68597143390021276</v>
      </c>
      <c r="N14" s="5">
        <f t="shared" si="3"/>
        <v>0.31402883330242687</v>
      </c>
    </row>
    <row r="15" spans="1:14" x14ac:dyDescent="0.45">
      <c r="A15">
        <v>2003</v>
      </c>
      <c r="B15" s="7">
        <v>253505.9</v>
      </c>
      <c r="C15" s="7">
        <v>110.7</v>
      </c>
      <c r="D15" s="7">
        <v>119141.4</v>
      </c>
      <c r="E15" s="7">
        <v>8797.6</v>
      </c>
      <c r="F15" s="7">
        <v>37147</v>
      </c>
      <c r="G15" s="7">
        <v>3882.3</v>
      </c>
      <c r="H15" s="7">
        <v>-684.5</v>
      </c>
      <c r="I15" s="7">
        <v>381555.6</v>
      </c>
      <c r="J15" s="7">
        <v>414820.1</v>
      </c>
      <c r="K15" s="5">
        <f t="shared" si="0"/>
        <v>0.66440094182866138</v>
      </c>
      <c r="L15" s="5">
        <f t="shared" si="1"/>
        <v>0.31225173998232497</v>
      </c>
      <c r="M15" s="5">
        <f t="shared" si="2"/>
        <v>0.66469106992532678</v>
      </c>
      <c r="N15" s="5">
        <f t="shared" si="3"/>
        <v>0.33530893007467327</v>
      </c>
    </row>
    <row r="16" spans="1:14" x14ac:dyDescent="0.45">
      <c r="A16">
        <v>2004</v>
      </c>
      <c r="B16" s="7">
        <v>256310.1</v>
      </c>
      <c r="C16" s="7">
        <v>126.9</v>
      </c>
      <c r="D16" s="7">
        <v>121709.3</v>
      </c>
      <c r="E16" s="7">
        <v>10429.700000000001</v>
      </c>
      <c r="F16" s="7">
        <v>37508.6</v>
      </c>
      <c r="G16" s="7">
        <v>3322.3</v>
      </c>
      <c r="H16" s="7">
        <v>-748.7</v>
      </c>
      <c r="I16" s="7">
        <v>388576</v>
      </c>
      <c r="J16" s="7">
        <v>422762.4</v>
      </c>
      <c r="K16" s="5">
        <f t="shared" si="0"/>
        <v>0.65961382071975627</v>
      </c>
      <c r="L16" s="5">
        <f t="shared" si="1"/>
        <v>0.31321877830849049</v>
      </c>
      <c r="M16" s="5">
        <f t="shared" si="2"/>
        <v>0.65994039776002633</v>
      </c>
      <c r="N16" s="5">
        <f t="shared" si="3"/>
        <v>0.34005960223997367</v>
      </c>
    </row>
    <row r="17" spans="1:14" x14ac:dyDescent="0.45">
      <c r="A17">
        <v>2005</v>
      </c>
      <c r="B17" s="7">
        <v>261520.1</v>
      </c>
      <c r="C17" s="7">
        <v>124.1</v>
      </c>
      <c r="D17" s="7">
        <v>113716.8</v>
      </c>
      <c r="E17" s="7">
        <v>12755.4</v>
      </c>
      <c r="F17" s="7">
        <v>38126.1</v>
      </c>
      <c r="G17" s="7">
        <v>3028.6</v>
      </c>
      <c r="H17" s="7">
        <v>-582.79999999999995</v>
      </c>
      <c r="I17" s="7">
        <v>388116.4</v>
      </c>
      <c r="J17" s="7">
        <v>423213.9</v>
      </c>
      <c r="K17" s="5">
        <f t="shared" si="0"/>
        <v>0.67381873066945897</v>
      </c>
      <c r="L17" s="5">
        <f t="shared" si="1"/>
        <v>0.29299663709134682</v>
      </c>
      <c r="M17" s="5">
        <f t="shared" si="2"/>
        <v>0.67413848010545285</v>
      </c>
      <c r="N17" s="5">
        <f t="shared" si="3"/>
        <v>0.32586151989454709</v>
      </c>
    </row>
    <row r="18" spans="1:14" x14ac:dyDescent="0.45">
      <c r="A18">
        <v>2006</v>
      </c>
      <c r="B18" s="7">
        <v>265637.3</v>
      </c>
      <c r="C18" s="7">
        <v>134.19999999999999</v>
      </c>
      <c r="D18" s="7">
        <v>114267</v>
      </c>
      <c r="E18" s="7">
        <v>14951.2</v>
      </c>
      <c r="F18" s="7">
        <v>37751.199999999997</v>
      </c>
      <c r="G18" s="7">
        <v>2999.2</v>
      </c>
      <c r="H18" s="7">
        <v>-978.3</v>
      </c>
      <c r="I18" s="7">
        <v>394989.7</v>
      </c>
      <c r="J18" s="7">
        <v>429741.7</v>
      </c>
      <c r="K18" s="5">
        <f t="shared" si="0"/>
        <v>0.6725170301909138</v>
      </c>
      <c r="L18" s="5">
        <f t="shared" si="1"/>
        <v>0.28929108784355639</v>
      </c>
      <c r="M18" s="5">
        <f t="shared" si="2"/>
        <v>0.67285678588580911</v>
      </c>
      <c r="N18" s="5">
        <f t="shared" si="3"/>
        <v>0.32714321411419078</v>
      </c>
    </row>
    <row r="19" spans="1:14" x14ac:dyDescent="0.45">
      <c r="A19">
        <v>2007</v>
      </c>
      <c r="B19" s="7">
        <v>267143.5</v>
      </c>
      <c r="C19" s="7">
        <v>136.69999999999999</v>
      </c>
      <c r="D19" s="7">
        <v>111096</v>
      </c>
      <c r="E19" s="7">
        <v>16437.099999999999</v>
      </c>
      <c r="F19" s="7">
        <v>37457.599999999999</v>
      </c>
      <c r="G19" s="7">
        <v>2753.3</v>
      </c>
      <c r="H19" s="7">
        <v>-1069.3</v>
      </c>
      <c r="I19" s="7">
        <v>394813.2</v>
      </c>
      <c r="J19" s="7">
        <v>429517.3</v>
      </c>
      <c r="K19" s="5">
        <f t="shared" si="0"/>
        <v>0.67663264551438496</v>
      </c>
      <c r="L19" s="5">
        <f t="shared" si="1"/>
        <v>0.28138876815668779</v>
      </c>
      <c r="M19" s="5">
        <f t="shared" si="2"/>
        <v>0.67697888520444605</v>
      </c>
      <c r="N19" s="5">
        <f t="shared" si="3"/>
        <v>0.32302136807989196</v>
      </c>
    </row>
    <row r="20" spans="1:14" x14ac:dyDescent="0.45">
      <c r="A20">
        <v>2008</v>
      </c>
      <c r="B20" s="7">
        <v>265386.8</v>
      </c>
      <c r="C20" s="7">
        <v>136.9</v>
      </c>
      <c r="D20" s="7">
        <v>86299.6</v>
      </c>
      <c r="E20" s="7">
        <v>12544.8</v>
      </c>
      <c r="F20" s="7">
        <v>36237.599999999999</v>
      </c>
      <c r="G20" s="7">
        <v>2731.1</v>
      </c>
      <c r="H20" s="7">
        <v>-1046</v>
      </c>
      <c r="I20" s="7">
        <v>364368</v>
      </c>
      <c r="J20" s="7">
        <v>397874.7</v>
      </c>
      <c r="K20" s="5">
        <f t="shared" si="0"/>
        <v>0.72834826329425195</v>
      </c>
      <c r="L20" s="5">
        <f t="shared" si="1"/>
        <v>0.23684736310543189</v>
      </c>
      <c r="M20" s="5">
        <f t="shared" si="2"/>
        <v>0.72872398234751679</v>
      </c>
      <c r="N20" s="5">
        <f t="shared" si="3"/>
        <v>0.27127629210029425</v>
      </c>
    </row>
    <row r="21" spans="1:14" x14ac:dyDescent="0.45">
      <c r="A21">
        <v>2009</v>
      </c>
      <c r="B21" s="7">
        <v>252538.2</v>
      </c>
      <c r="C21" s="7">
        <v>136</v>
      </c>
      <c r="D21" s="7">
        <v>87358.9</v>
      </c>
      <c r="E21" s="7">
        <v>12668</v>
      </c>
      <c r="F21" s="7">
        <v>35411.199999999997</v>
      </c>
      <c r="G21" s="7">
        <v>3524.2</v>
      </c>
      <c r="H21" s="7">
        <v>-1048</v>
      </c>
      <c r="I21" s="7">
        <v>352701.1</v>
      </c>
      <c r="J21" s="7">
        <v>384588</v>
      </c>
      <c r="K21" s="5">
        <f t="shared" si="0"/>
        <v>0.71601194325733608</v>
      </c>
      <c r="L21" s="5">
        <f t="shared" si="1"/>
        <v>0.24768536304536617</v>
      </c>
      <c r="M21" s="5">
        <f t="shared" si="2"/>
        <v>0.71639753887923807</v>
      </c>
      <c r="N21" s="5">
        <f t="shared" si="3"/>
        <v>0.28360246112076204</v>
      </c>
    </row>
    <row r="22" spans="1:14" x14ac:dyDescent="0.45">
      <c r="A22">
        <v>2010</v>
      </c>
      <c r="B22" s="7">
        <v>251021</v>
      </c>
      <c r="C22" s="7">
        <v>133.9</v>
      </c>
      <c r="D22" s="7">
        <v>99879.7</v>
      </c>
      <c r="E22" s="7">
        <v>13653.6</v>
      </c>
      <c r="F22" s="7">
        <v>36066.6</v>
      </c>
      <c r="G22" s="7">
        <v>3557.6</v>
      </c>
      <c r="H22" s="7">
        <v>-905.9</v>
      </c>
      <c r="I22" s="7">
        <v>364688.2</v>
      </c>
      <c r="J22" s="7">
        <v>397197.2</v>
      </c>
      <c r="K22" s="5">
        <f t="shared" si="0"/>
        <v>0.68831675935771985</v>
      </c>
      <c r="L22" s="5">
        <f t="shared" si="1"/>
        <v>0.27387697216416651</v>
      </c>
      <c r="M22" s="5">
        <f t="shared" si="2"/>
        <v>0.6886839223204918</v>
      </c>
      <c r="N22" s="5">
        <f t="shared" si="3"/>
        <v>0.31131607767950814</v>
      </c>
    </row>
    <row r="23" spans="1:14" x14ac:dyDescent="0.45">
      <c r="A23">
        <v>2011</v>
      </c>
      <c r="B23" s="7">
        <v>251847.9</v>
      </c>
      <c r="C23" s="7">
        <v>129.1</v>
      </c>
      <c r="D23" s="7">
        <v>91477.6</v>
      </c>
      <c r="E23" s="7">
        <v>14018.9</v>
      </c>
      <c r="F23" s="7">
        <v>36336.400000000001</v>
      </c>
      <c r="G23" s="7">
        <v>3449.7</v>
      </c>
      <c r="H23" s="7">
        <v>-786.9</v>
      </c>
      <c r="I23" s="7">
        <v>357473.4</v>
      </c>
      <c r="J23" s="7">
        <v>390360.2</v>
      </c>
      <c r="K23" s="5">
        <f t="shared" si="0"/>
        <v>0.70452207073309503</v>
      </c>
      <c r="L23" s="5">
        <f t="shared" si="1"/>
        <v>0.25590043902567294</v>
      </c>
      <c r="M23" s="5">
        <f t="shared" si="2"/>
        <v>0.70488321648547836</v>
      </c>
      <c r="N23" s="5">
        <f t="shared" si="3"/>
        <v>0.29511706325561565</v>
      </c>
    </row>
    <row r="24" spans="1:14" x14ac:dyDescent="0.45">
      <c r="A24">
        <v>2012</v>
      </c>
      <c r="B24" s="7">
        <v>251307.6</v>
      </c>
      <c r="C24" s="7">
        <v>123.4</v>
      </c>
      <c r="D24" s="7">
        <v>92559.3</v>
      </c>
      <c r="E24" s="7">
        <v>14165.9</v>
      </c>
      <c r="F24" s="7">
        <v>36037.300000000003</v>
      </c>
      <c r="G24" s="7">
        <v>3467</v>
      </c>
      <c r="H24" s="7">
        <v>-704.1</v>
      </c>
      <c r="I24" s="7">
        <v>358156.2</v>
      </c>
      <c r="J24" s="7">
        <v>390726.5</v>
      </c>
      <c r="K24" s="5">
        <f t="shared" si="0"/>
        <v>0.70167038850646724</v>
      </c>
      <c r="L24" s="5">
        <f t="shared" si="1"/>
        <v>0.25843277318667107</v>
      </c>
      <c r="M24" s="5">
        <f t="shared" si="2"/>
        <v>0.70201493091561729</v>
      </c>
      <c r="N24" s="5">
        <f t="shared" si="3"/>
        <v>0.29798506908438271</v>
      </c>
    </row>
    <row r="25" spans="1:14" x14ac:dyDescent="0.45">
      <c r="A25">
        <v>2013</v>
      </c>
      <c r="B25" s="7">
        <v>253577.5</v>
      </c>
      <c r="C25" s="7">
        <v>127.6</v>
      </c>
      <c r="D25" s="7">
        <v>100868.7</v>
      </c>
      <c r="E25" s="7">
        <v>17996.3</v>
      </c>
      <c r="F25" s="7">
        <v>36919.9</v>
      </c>
      <c r="G25" s="7">
        <v>3356</v>
      </c>
      <c r="H25" s="7">
        <v>-1218.8</v>
      </c>
      <c r="I25" s="7">
        <v>372570.1</v>
      </c>
      <c r="J25" s="7">
        <v>406133.8</v>
      </c>
      <c r="K25" s="5">
        <f t="shared" si="0"/>
        <v>0.68061688256787112</v>
      </c>
      <c r="L25" s="5">
        <f t="shared" si="1"/>
        <v>0.27073750684770465</v>
      </c>
      <c r="M25" s="5">
        <f t="shared" si="2"/>
        <v>0.68095936845173577</v>
      </c>
      <c r="N25" s="5">
        <f t="shared" si="3"/>
        <v>0.31904063154826434</v>
      </c>
    </row>
    <row r="26" spans="1:14" x14ac:dyDescent="0.45">
      <c r="A26">
        <v>2014</v>
      </c>
      <c r="B26" s="7">
        <v>258324.8</v>
      </c>
      <c r="C26" s="7">
        <v>110.5</v>
      </c>
      <c r="D26" s="7">
        <v>98419.4</v>
      </c>
      <c r="E26" s="7">
        <v>19823</v>
      </c>
      <c r="F26" s="7">
        <v>42302.5</v>
      </c>
      <c r="G26" s="7">
        <v>3279.7</v>
      </c>
      <c r="H26" s="7">
        <v>-1771.2</v>
      </c>
      <c r="I26" s="7">
        <v>376677.6</v>
      </c>
      <c r="J26" s="7">
        <v>415700.4</v>
      </c>
      <c r="K26" s="5">
        <f t="shared" si="0"/>
        <v>0.68579814674405914</v>
      </c>
      <c r="L26" s="5">
        <f t="shared" si="1"/>
        <v>0.26128285833827125</v>
      </c>
      <c r="M26" s="5">
        <f t="shared" si="2"/>
        <v>0.68609150106085415</v>
      </c>
      <c r="N26" s="5">
        <f t="shared" si="3"/>
        <v>0.31390876441816556</v>
      </c>
    </row>
    <row r="27" spans="1:14" x14ac:dyDescent="0.45">
      <c r="A27">
        <v>2015</v>
      </c>
      <c r="B27" s="7">
        <v>261892.1</v>
      </c>
      <c r="C27" s="7">
        <v>111.5</v>
      </c>
      <c r="D27" s="7">
        <v>109576.1</v>
      </c>
      <c r="E27" s="7">
        <v>21049.8</v>
      </c>
      <c r="F27" s="7">
        <v>45586.6</v>
      </c>
      <c r="G27" s="7">
        <v>3317.9</v>
      </c>
      <c r="H27" s="7">
        <v>-1748.2</v>
      </c>
      <c r="I27" s="7">
        <v>392629.2</v>
      </c>
      <c r="J27" s="7">
        <v>434898</v>
      </c>
      <c r="K27" s="5">
        <f t="shared" si="0"/>
        <v>0.66702145433910676</v>
      </c>
      <c r="L27" s="5">
        <f t="shared" si="1"/>
        <v>0.27908291079726116</v>
      </c>
      <c r="M27" s="5">
        <f t="shared" si="2"/>
        <v>0.66730543729299807</v>
      </c>
      <c r="N27" s="5">
        <f t="shared" si="3"/>
        <v>0.3326953267866985</v>
      </c>
    </row>
    <row r="28" spans="1:14" x14ac:dyDescent="0.45">
      <c r="A28">
        <v>2016</v>
      </c>
      <c r="B28" s="7">
        <v>268144.59999999998</v>
      </c>
      <c r="C28" s="7">
        <v>106.6</v>
      </c>
      <c r="D28" s="7">
        <v>104995.1</v>
      </c>
      <c r="E28" s="7">
        <v>19047.5</v>
      </c>
      <c r="F28" s="7">
        <v>45198.3</v>
      </c>
      <c r="G28" s="7">
        <v>3045.7</v>
      </c>
      <c r="H28" s="7">
        <v>-1907.1</v>
      </c>
      <c r="I28" s="7">
        <v>392293.8</v>
      </c>
      <c r="J28" s="7">
        <v>434446.6</v>
      </c>
      <c r="K28" s="5">
        <f t="shared" si="0"/>
        <v>0.68353004814248908</v>
      </c>
      <c r="L28" s="5">
        <f t="shared" si="1"/>
        <v>0.2676440463754462</v>
      </c>
      <c r="M28" s="5">
        <f t="shared" si="2"/>
        <v>0.68380178325530494</v>
      </c>
      <c r="N28" s="5">
        <f t="shared" si="3"/>
        <v>0.31619821674469495</v>
      </c>
    </row>
    <row r="29" spans="1:14" x14ac:dyDescent="0.45">
      <c r="A29">
        <v>2017</v>
      </c>
      <c r="B29" s="7">
        <v>273598.09999999998</v>
      </c>
      <c r="C29" s="7">
        <v>112.4</v>
      </c>
      <c r="D29" s="7">
        <v>106703.3</v>
      </c>
      <c r="E29" s="7">
        <v>20207.7</v>
      </c>
      <c r="F29" s="7">
        <v>45554.1</v>
      </c>
      <c r="G29" s="7">
        <v>2989.5</v>
      </c>
      <c r="H29" s="7">
        <v>-1965</v>
      </c>
      <c r="I29" s="7">
        <v>400621.5</v>
      </c>
      <c r="J29" s="7">
        <v>443186.1</v>
      </c>
      <c r="K29" s="5">
        <f t="shared" si="0"/>
        <v>0.68293414107829953</v>
      </c>
      <c r="L29" s="5">
        <f t="shared" si="1"/>
        <v>0.26634441736152453</v>
      </c>
      <c r="M29" s="5">
        <f t="shared" si="2"/>
        <v>0.68321470515187033</v>
      </c>
      <c r="N29" s="5">
        <f t="shared" si="3"/>
        <v>0.31678529484812973</v>
      </c>
    </row>
    <row r="30" spans="1:14" x14ac:dyDescent="0.45">
      <c r="A30">
        <v>2018</v>
      </c>
      <c r="B30" s="7">
        <v>282308.90000000002</v>
      </c>
      <c r="C30" s="7">
        <v>115.2</v>
      </c>
      <c r="D30" s="7">
        <v>99078.6</v>
      </c>
      <c r="E30" s="7">
        <v>21596.5</v>
      </c>
      <c r="F30" s="7">
        <v>45939.3</v>
      </c>
      <c r="G30" s="7">
        <v>2988.8</v>
      </c>
      <c r="H30" s="7">
        <v>-1578.8</v>
      </c>
      <c r="I30" s="7">
        <v>403099.1</v>
      </c>
      <c r="J30" s="7">
        <v>446049.6</v>
      </c>
      <c r="K30" s="5">
        <f t="shared" si="0"/>
        <v>0.70034614316926047</v>
      </c>
      <c r="L30" s="5">
        <f t="shared" si="1"/>
        <v>0.24579216376320367</v>
      </c>
      <c r="M30" s="5">
        <f t="shared" si="2"/>
        <v>0.70063192897230497</v>
      </c>
      <c r="N30" s="5">
        <f t="shared" si="3"/>
        <v>0.29936831910564926</v>
      </c>
    </row>
    <row r="31" spans="1:14" x14ac:dyDescent="0.45">
      <c r="A31">
        <v>2019</v>
      </c>
      <c r="B31" s="7">
        <v>287887.90000000002</v>
      </c>
      <c r="C31" s="7">
        <v>106.7</v>
      </c>
      <c r="D31" s="7">
        <v>92660.800000000003</v>
      </c>
      <c r="E31" s="7">
        <v>21782.3</v>
      </c>
      <c r="F31" s="7">
        <v>46467.8</v>
      </c>
      <c r="G31" s="7">
        <v>3162</v>
      </c>
      <c r="H31" s="7">
        <v>-1158.3</v>
      </c>
      <c r="I31" s="7">
        <v>402437.8</v>
      </c>
      <c r="J31" s="7">
        <v>445743.6</v>
      </c>
      <c r="K31" s="5">
        <f t="shared" si="0"/>
        <v>0.71535998854978344</v>
      </c>
      <c r="L31" s="5">
        <f t="shared" si="1"/>
        <v>0.23024874899922423</v>
      </c>
      <c r="M31" s="5">
        <f t="shared" si="2"/>
        <v>0.7156251226897673</v>
      </c>
      <c r="N31" s="5">
        <f t="shared" si="3"/>
        <v>0.28437462882462833</v>
      </c>
    </row>
    <row r="32" spans="1:14" x14ac:dyDescent="0.45">
      <c r="A32">
        <v>2020</v>
      </c>
      <c r="B32" s="7">
        <v>283444.90000000002</v>
      </c>
      <c r="C32" s="7">
        <v>104.6</v>
      </c>
      <c r="D32" s="7">
        <v>72756.899999999994</v>
      </c>
      <c r="E32" s="7">
        <v>19686.3</v>
      </c>
      <c r="F32" s="7">
        <v>48947.1</v>
      </c>
      <c r="G32" s="7">
        <v>3211.6</v>
      </c>
      <c r="H32" s="7">
        <v>-2448.9</v>
      </c>
      <c r="I32" s="7">
        <v>375992.9</v>
      </c>
      <c r="J32" s="7">
        <v>421728.1</v>
      </c>
      <c r="K32" s="5">
        <f t="shared" si="0"/>
        <v>0.75385705421565141</v>
      </c>
      <c r="L32" s="5">
        <f t="shared" si="1"/>
        <v>0.1935060475876007</v>
      </c>
      <c r="M32" s="5">
        <f t="shared" si="2"/>
        <v>0.75413525095819622</v>
      </c>
      <c r="N32" s="5">
        <f t="shared" si="3"/>
        <v>0.24586421711686574</v>
      </c>
    </row>
    <row r="33" spans="1:14" x14ac:dyDescent="0.45">
      <c r="A33">
        <v>2021</v>
      </c>
      <c r="B33" s="7">
        <v>289417.09999999998</v>
      </c>
      <c r="C33" s="7">
        <v>109.4</v>
      </c>
      <c r="D33" s="7">
        <v>76888</v>
      </c>
      <c r="E33" s="7">
        <v>28902</v>
      </c>
      <c r="F33" s="7">
        <v>50996.3</v>
      </c>
      <c r="G33" s="7">
        <v>3518.8</v>
      </c>
      <c r="H33" s="7">
        <v>-2214.3000000000002</v>
      </c>
      <c r="I33" s="7">
        <v>395316.2</v>
      </c>
      <c r="J33" s="7">
        <v>442793.7</v>
      </c>
      <c r="K33" s="5">
        <f t="shared" si="0"/>
        <v>0.73211545593122662</v>
      </c>
      <c r="L33" s="5">
        <f t="shared" si="1"/>
        <v>0.19449746810274915</v>
      </c>
      <c r="M33" s="5">
        <f t="shared" si="2"/>
        <v>0.73239219642402709</v>
      </c>
      <c r="N33" s="5">
        <f t="shared" si="3"/>
        <v>0.26760856246215053</v>
      </c>
    </row>
    <row r="34" spans="1:14" x14ac:dyDescent="0.45">
      <c r="A34">
        <v>2022</v>
      </c>
      <c r="B34" s="7">
        <v>296535.2</v>
      </c>
      <c r="C34" s="7">
        <v>105.7</v>
      </c>
      <c r="D34" s="7">
        <v>78258.8</v>
      </c>
      <c r="E34" s="7">
        <v>34650.9</v>
      </c>
      <c r="F34" s="7">
        <v>53241.7</v>
      </c>
      <c r="G34" s="7">
        <v>7165.3</v>
      </c>
      <c r="H34" s="7">
        <v>-2877</v>
      </c>
      <c r="I34" s="7">
        <v>409550.5</v>
      </c>
      <c r="J34" s="7">
        <v>455626.8</v>
      </c>
      <c r="K34" s="5">
        <f t="shared" si="0"/>
        <v>0.72405039183202069</v>
      </c>
      <c r="L34" s="5">
        <f t="shared" si="1"/>
        <v>0.19108461593869377</v>
      </c>
      <c r="M34" s="5">
        <f t="shared" si="2"/>
        <v>0.72430847966245926</v>
      </c>
      <c r="N34" s="5">
        <f t="shared" si="3"/>
        <v>0.27569176450767369</v>
      </c>
    </row>
    <row r="35" spans="1:14" x14ac:dyDescent="0.45">
      <c r="A35">
        <v>2023</v>
      </c>
      <c r="B35" s="7">
        <v>302262.59999999998</v>
      </c>
      <c r="C35" s="7">
        <v>101.8</v>
      </c>
      <c r="D35" s="7">
        <v>99386.7</v>
      </c>
      <c r="E35" s="7">
        <v>36026.300000000003</v>
      </c>
      <c r="F35" s="7">
        <v>53246.400000000001</v>
      </c>
      <c r="G35" s="7">
        <v>7805.4</v>
      </c>
      <c r="H35" s="7">
        <v>-4005.2</v>
      </c>
      <c r="I35" s="7">
        <v>437777.5</v>
      </c>
      <c r="J35" s="7">
        <v>483218.5</v>
      </c>
      <c r="K35" s="5">
        <f t="shared" si="0"/>
        <v>0.69044800155330044</v>
      </c>
      <c r="L35" s="5">
        <f t="shared" si="1"/>
        <v>0.22702560090456911</v>
      </c>
      <c r="M35" s="5">
        <f t="shared" si="2"/>
        <v>0.69068053977191601</v>
      </c>
      <c r="N35" s="5">
        <f t="shared" si="3"/>
        <v>0.30931923180154303</v>
      </c>
    </row>
  </sheetData>
  <phoneticPr fontId="1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0E00-C44A-4952-B486-960BDEB4C65C}">
  <dimension ref="A1:O51"/>
  <sheetViews>
    <sheetView topLeftCell="H4" workbookViewId="0">
      <selection activeCell="S5" sqref="S5"/>
    </sheetView>
  </sheetViews>
  <sheetFormatPr defaultRowHeight="18" x14ac:dyDescent="0.45"/>
  <sheetData>
    <row r="1" spans="1:15" x14ac:dyDescent="0.45">
      <c r="A1" t="s">
        <v>27</v>
      </c>
    </row>
    <row r="2" spans="1:15" x14ac:dyDescent="0.45">
      <c r="A2" t="s">
        <v>0</v>
      </c>
      <c r="B2" s="2" t="s">
        <v>129</v>
      </c>
      <c r="C2" s="2" t="s">
        <v>128</v>
      </c>
      <c r="D2" s="2" t="s">
        <v>127</v>
      </c>
      <c r="E2" s="2" t="s">
        <v>126</v>
      </c>
      <c r="H2" t="s">
        <v>170</v>
      </c>
    </row>
    <row r="3" spans="1:15" ht="90" x14ac:dyDescent="0.45">
      <c r="A3" t="s">
        <v>1</v>
      </c>
      <c r="B3" s="2" t="s">
        <v>80</v>
      </c>
      <c r="C3" s="2" t="s">
        <v>83</v>
      </c>
      <c r="D3" s="2" t="s">
        <v>82</v>
      </c>
      <c r="E3" s="2" t="s">
        <v>81</v>
      </c>
      <c r="H3" s="2" t="s">
        <v>55</v>
      </c>
    </row>
    <row r="4" spans="1:15" x14ac:dyDescent="0.45">
      <c r="A4" t="s">
        <v>14</v>
      </c>
      <c r="B4" s="2" t="s">
        <v>169</v>
      </c>
      <c r="C4" s="2" t="s">
        <v>169</v>
      </c>
      <c r="D4" s="2" t="s">
        <v>169</v>
      </c>
      <c r="E4" s="2" t="s">
        <v>169</v>
      </c>
      <c r="H4" s="2" t="s">
        <v>26</v>
      </c>
      <c r="I4" t="s">
        <v>173</v>
      </c>
      <c r="M4" t="s">
        <v>44</v>
      </c>
    </row>
    <row r="5" spans="1:15" ht="54" x14ac:dyDescent="0.45">
      <c r="A5" t="s">
        <v>132</v>
      </c>
      <c r="B5" s="2" t="s">
        <v>130</v>
      </c>
      <c r="C5" s="2" t="s">
        <v>130</v>
      </c>
      <c r="D5" s="2" t="s">
        <v>130</v>
      </c>
      <c r="E5" s="2" t="s">
        <v>130</v>
      </c>
      <c r="H5" s="2" t="s">
        <v>41</v>
      </c>
      <c r="I5" s="2" t="s">
        <v>171</v>
      </c>
      <c r="J5" s="2" t="s">
        <v>172</v>
      </c>
    </row>
    <row r="6" spans="1:15" x14ac:dyDescent="0.45">
      <c r="A6" t="s">
        <v>24</v>
      </c>
      <c r="B6" s="2" t="s">
        <v>28</v>
      </c>
      <c r="C6" s="2"/>
      <c r="D6" s="2" t="s">
        <v>45</v>
      </c>
      <c r="E6" s="2"/>
      <c r="G6" t="s">
        <v>24</v>
      </c>
      <c r="H6" t="s">
        <v>25</v>
      </c>
      <c r="I6" t="s">
        <v>43</v>
      </c>
      <c r="J6" t="s">
        <v>46</v>
      </c>
      <c r="L6" t="s">
        <v>24</v>
      </c>
      <c r="M6" t="s">
        <v>25</v>
      </c>
      <c r="N6" t="s">
        <v>43</v>
      </c>
      <c r="O6" t="s">
        <v>46</v>
      </c>
    </row>
    <row r="7" spans="1:15" x14ac:dyDescent="0.45">
      <c r="A7">
        <v>1980</v>
      </c>
      <c r="B7">
        <v>11736.5</v>
      </c>
      <c r="C7">
        <v>2752</v>
      </c>
      <c r="D7">
        <v>7907</v>
      </c>
      <c r="E7">
        <v>1076</v>
      </c>
      <c r="G7">
        <v>1980</v>
      </c>
      <c r="H7" s="4">
        <v>276175.3</v>
      </c>
      <c r="I7" s="3">
        <f>($H7/B7)*0.1</f>
        <v>2.3531316832104969</v>
      </c>
      <c r="J7" s="3">
        <f>0.1*($H7/D7)</f>
        <v>3.4927949917794359</v>
      </c>
      <c r="L7">
        <v>1980</v>
      </c>
    </row>
    <row r="8" spans="1:15" x14ac:dyDescent="0.45">
      <c r="A8">
        <v>1981</v>
      </c>
      <c r="B8">
        <v>11818.8</v>
      </c>
      <c r="C8">
        <v>2749</v>
      </c>
      <c r="D8">
        <v>7950</v>
      </c>
      <c r="E8">
        <v>1117</v>
      </c>
      <c r="G8">
        <v>1981</v>
      </c>
      <c r="H8" s="4">
        <v>287369.40000000002</v>
      </c>
      <c r="I8" s="3">
        <f t="shared" ref="I8:I51" si="0">($H8/B8)*0.1</f>
        <v>2.4314600467052498</v>
      </c>
      <c r="J8" s="3">
        <f t="shared" ref="J8:J51" si="1">0.1*($H8/D8)</f>
        <v>3.6147094339622647</v>
      </c>
      <c r="L8">
        <v>1981</v>
      </c>
      <c r="M8" s="5">
        <f>H8/H7-1</f>
        <v>4.0532589264862029E-2</v>
      </c>
      <c r="N8" s="5">
        <f t="shared" ref="N8:O8" si="2">I8/I7-1</f>
        <v>3.3286859402566593E-2</v>
      </c>
      <c r="O8" s="5">
        <f t="shared" si="2"/>
        <v>3.4904551360662062E-2</v>
      </c>
    </row>
    <row r="9" spans="1:15" x14ac:dyDescent="0.45">
      <c r="A9">
        <v>1982</v>
      </c>
      <c r="B9">
        <v>11901.1</v>
      </c>
      <c r="C9">
        <v>2711</v>
      </c>
      <c r="D9">
        <v>8036</v>
      </c>
      <c r="E9">
        <v>1150</v>
      </c>
      <c r="G9">
        <v>1982</v>
      </c>
      <c r="H9" s="4">
        <v>296682.2</v>
      </c>
      <c r="I9" s="3">
        <f t="shared" si="0"/>
        <v>2.4928972952080062</v>
      </c>
      <c r="J9" s="3">
        <f t="shared" si="1"/>
        <v>3.6919138875062227</v>
      </c>
      <c r="L9">
        <v>1982</v>
      </c>
      <c r="M9" s="5">
        <f t="shared" ref="M9:M51" si="3">H9/H8-1</f>
        <v>3.2407069089471552E-2</v>
      </c>
      <c r="N9" s="5">
        <f t="shared" ref="N9:N51" si="4">I9/I8-1</f>
        <v>2.5267636449962216E-2</v>
      </c>
      <c r="O9" s="5">
        <f t="shared" ref="O9:O51" si="5">J9/J8-1</f>
        <v>2.1358412053422038E-2</v>
      </c>
    </row>
    <row r="10" spans="1:15" x14ac:dyDescent="0.45">
      <c r="A10">
        <v>1983</v>
      </c>
      <c r="B10">
        <v>11980.3</v>
      </c>
      <c r="C10">
        <v>2673</v>
      </c>
      <c r="D10">
        <v>8121</v>
      </c>
      <c r="E10">
        <v>1181</v>
      </c>
      <c r="G10">
        <v>1983</v>
      </c>
      <c r="H10" s="4">
        <v>308171.8</v>
      </c>
      <c r="I10" s="3">
        <f t="shared" si="0"/>
        <v>2.5723212273482301</v>
      </c>
      <c r="J10" s="3">
        <f t="shared" si="1"/>
        <v>3.7947518778475557</v>
      </c>
      <c r="L10">
        <v>1983</v>
      </c>
      <c r="M10" s="5">
        <f t="shared" si="3"/>
        <v>3.8726961037770291E-2</v>
      </c>
      <c r="N10" s="5">
        <f t="shared" si="4"/>
        <v>3.1860089981603945E-2</v>
      </c>
      <c r="O10" s="5">
        <f t="shared" si="5"/>
        <v>2.7854926597650653E-2</v>
      </c>
    </row>
    <row r="11" spans="1:15" x14ac:dyDescent="0.45">
      <c r="A11">
        <v>1984</v>
      </c>
      <c r="B11">
        <v>12056.6</v>
      </c>
      <c r="C11">
        <v>2631</v>
      </c>
      <c r="D11">
        <v>8200</v>
      </c>
      <c r="E11">
        <v>1218</v>
      </c>
      <c r="G11">
        <v>1984</v>
      </c>
      <c r="H11" s="4">
        <v>321870.59999999998</v>
      </c>
      <c r="I11" s="3">
        <f t="shared" si="0"/>
        <v>2.6696630890964284</v>
      </c>
      <c r="J11" s="3">
        <f t="shared" si="1"/>
        <v>3.9252512195121954</v>
      </c>
      <c r="L11">
        <v>1984</v>
      </c>
      <c r="M11" s="5">
        <f t="shared" si="3"/>
        <v>4.4451828493067724E-2</v>
      </c>
      <c r="N11" s="5">
        <f t="shared" si="4"/>
        <v>3.7842031824519395E-2</v>
      </c>
      <c r="O11" s="5">
        <f t="shared" si="5"/>
        <v>3.4389426730756512E-2</v>
      </c>
    </row>
    <row r="12" spans="1:15" x14ac:dyDescent="0.45">
      <c r="A12">
        <v>1985</v>
      </c>
      <c r="B12">
        <v>12123.2</v>
      </c>
      <c r="C12">
        <v>2581</v>
      </c>
      <c r="D12">
        <v>8278</v>
      </c>
      <c r="E12">
        <v>1265</v>
      </c>
      <c r="G12">
        <v>1985</v>
      </c>
      <c r="H12" s="4">
        <v>339278.3</v>
      </c>
      <c r="I12" s="3">
        <f t="shared" si="0"/>
        <v>2.7985870067308962</v>
      </c>
      <c r="J12" s="3">
        <f t="shared" si="1"/>
        <v>4.0985539985503747</v>
      </c>
      <c r="L12">
        <v>1985</v>
      </c>
      <c r="M12" s="5">
        <f t="shared" si="3"/>
        <v>5.408291406546617E-2</v>
      </c>
      <c r="N12" s="5">
        <f t="shared" si="4"/>
        <v>4.8292205170392233E-2</v>
      </c>
      <c r="O12" s="5">
        <f t="shared" si="5"/>
        <v>4.4150748409859997E-2</v>
      </c>
    </row>
    <row r="13" spans="1:15" x14ac:dyDescent="0.45">
      <c r="A13">
        <v>1986</v>
      </c>
      <c r="B13">
        <v>12182.5</v>
      </c>
      <c r="C13">
        <v>2516</v>
      </c>
      <c r="D13">
        <v>8359</v>
      </c>
      <c r="E13">
        <v>1310</v>
      </c>
      <c r="G13">
        <v>1986</v>
      </c>
      <c r="H13" s="4">
        <v>348561.4</v>
      </c>
      <c r="I13" s="3">
        <f t="shared" si="0"/>
        <v>2.8611647855530475</v>
      </c>
      <c r="J13" s="3">
        <f t="shared" si="1"/>
        <v>4.1698935279339642</v>
      </c>
      <c r="L13">
        <v>1986</v>
      </c>
      <c r="M13" s="5">
        <f t="shared" si="3"/>
        <v>2.7361313706181667E-2</v>
      </c>
      <c r="N13" s="5">
        <f t="shared" si="4"/>
        <v>2.236049073037405E-2</v>
      </c>
      <c r="O13" s="5">
        <f t="shared" si="5"/>
        <v>1.7406024029162914E-2</v>
      </c>
    </row>
    <row r="14" spans="1:15" x14ac:dyDescent="0.45">
      <c r="A14">
        <v>1987</v>
      </c>
      <c r="B14">
        <v>12235.5</v>
      </c>
      <c r="C14">
        <v>2443</v>
      </c>
      <c r="D14">
        <v>8441</v>
      </c>
      <c r="E14">
        <v>1354</v>
      </c>
      <c r="G14">
        <v>1987</v>
      </c>
      <c r="H14" s="4">
        <v>369418.9</v>
      </c>
      <c r="I14" s="3">
        <f t="shared" si="0"/>
        <v>3.0192382820481392</v>
      </c>
      <c r="J14" s="3">
        <f t="shared" si="1"/>
        <v>4.3764826442364653</v>
      </c>
      <c r="L14">
        <v>1987</v>
      </c>
      <c r="M14" s="5">
        <f t="shared" si="3"/>
        <v>5.9838811755977606E-2</v>
      </c>
      <c r="N14" s="5">
        <f t="shared" si="4"/>
        <v>5.5247952614702944E-2</v>
      </c>
      <c r="O14" s="5">
        <f t="shared" si="5"/>
        <v>4.9543019484446837E-2</v>
      </c>
    </row>
    <row r="15" spans="1:15" x14ac:dyDescent="0.45">
      <c r="A15">
        <v>1988</v>
      </c>
      <c r="B15">
        <v>12285.1</v>
      </c>
      <c r="C15">
        <v>2367</v>
      </c>
      <c r="D15">
        <v>8517</v>
      </c>
      <c r="E15">
        <v>1405</v>
      </c>
      <c r="G15">
        <v>1988</v>
      </c>
      <c r="H15" s="4">
        <v>392189.1</v>
      </c>
      <c r="I15" s="3">
        <f t="shared" si="0"/>
        <v>3.1923964802891307</v>
      </c>
      <c r="J15" s="3">
        <f t="shared" si="1"/>
        <v>4.6047798520605845</v>
      </c>
      <c r="L15">
        <v>1988</v>
      </c>
      <c r="M15" s="5">
        <f t="shared" si="3"/>
        <v>6.1637885879688215E-2</v>
      </c>
      <c r="N15" s="5">
        <f t="shared" si="4"/>
        <v>5.7351617217680229E-2</v>
      </c>
      <c r="O15" s="5">
        <f t="shared" si="5"/>
        <v>5.2164540884166666E-2</v>
      </c>
    </row>
    <row r="16" spans="1:15" x14ac:dyDescent="0.45">
      <c r="A16">
        <v>1989</v>
      </c>
      <c r="B16">
        <v>12326.3</v>
      </c>
      <c r="C16">
        <v>2290</v>
      </c>
      <c r="D16">
        <v>8584</v>
      </c>
      <c r="E16">
        <v>1458</v>
      </c>
      <c r="G16">
        <v>1989</v>
      </c>
      <c r="H16" s="4">
        <v>407922.9</v>
      </c>
      <c r="I16" s="3">
        <f t="shared" si="0"/>
        <v>3.3093702084161514</v>
      </c>
      <c r="J16" s="3">
        <f t="shared" si="1"/>
        <v>4.7521307082945015</v>
      </c>
      <c r="L16">
        <v>1989</v>
      </c>
      <c r="M16" s="5">
        <f t="shared" si="3"/>
        <v>4.0117892108679332E-2</v>
      </c>
      <c r="N16" s="5">
        <f t="shared" si="4"/>
        <v>3.6641353556569056E-2</v>
      </c>
      <c r="O16" s="5">
        <f t="shared" si="5"/>
        <v>3.1999544162351068E-2</v>
      </c>
    </row>
    <row r="17" spans="1:15" x14ac:dyDescent="0.45">
      <c r="A17">
        <v>1990</v>
      </c>
      <c r="B17">
        <v>12381.7</v>
      </c>
      <c r="C17">
        <v>2228</v>
      </c>
      <c r="D17">
        <v>8628</v>
      </c>
      <c r="E17">
        <v>1524</v>
      </c>
      <c r="G17">
        <v>1990</v>
      </c>
      <c r="H17" s="4">
        <v>430862</v>
      </c>
      <c r="I17" s="3">
        <f t="shared" si="0"/>
        <v>3.4798291026272645</v>
      </c>
      <c r="J17" s="3">
        <f t="shared" si="1"/>
        <v>4.9937644877144187</v>
      </c>
      <c r="L17">
        <v>1990</v>
      </c>
      <c r="M17" s="5">
        <f t="shared" si="3"/>
        <v>5.6233910868941139E-2</v>
      </c>
      <c r="N17" s="5">
        <f t="shared" si="4"/>
        <v>5.1507955736597388E-2</v>
      </c>
      <c r="O17" s="5">
        <f t="shared" si="5"/>
        <v>5.084746069761148E-2</v>
      </c>
    </row>
    <row r="18" spans="1:15" x14ac:dyDescent="0.45">
      <c r="A18">
        <v>1991</v>
      </c>
      <c r="B18">
        <v>12417.9</v>
      </c>
      <c r="C18">
        <v>2169</v>
      </c>
      <c r="D18">
        <v>8650</v>
      </c>
      <c r="E18">
        <v>1591</v>
      </c>
      <c r="G18">
        <v>1991</v>
      </c>
      <c r="H18" s="4">
        <v>441677.8</v>
      </c>
      <c r="I18" s="3">
        <f t="shared" si="0"/>
        <v>3.5567833530629174</v>
      </c>
      <c r="J18" s="3">
        <f t="shared" si="1"/>
        <v>5.1061017341040467</v>
      </c>
      <c r="L18">
        <v>1991</v>
      </c>
      <c r="M18" s="5">
        <f t="shared" si="3"/>
        <v>2.5102701096870961E-2</v>
      </c>
      <c r="N18" s="5">
        <f t="shared" si="4"/>
        <v>2.2114376357606824E-2</v>
      </c>
      <c r="O18" s="5">
        <f t="shared" si="5"/>
        <v>2.2495503475584044E-2</v>
      </c>
    </row>
    <row r="19" spans="1:15" x14ac:dyDescent="0.45">
      <c r="A19">
        <v>1992</v>
      </c>
      <c r="B19">
        <v>12462.5</v>
      </c>
      <c r="C19">
        <v>2115</v>
      </c>
      <c r="D19">
        <v>8680</v>
      </c>
      <c r="E19">
        <v>1653</v>
      </c>
      <c r="G19">
        <v>1992</v>
      </c>
      <c r="H19" s="4">
        <v>444297.3</v>
      </c>
      <c r="I19" s="3">
        <f t="shared" si="0"/>
        <v>3.5650736208625879</v>
      </c>
      <c r="J19" s="3">
        <f t="shared" si="1"/>
        <v>5.1186324884792631</v>
      </c>
      <c r="L19">
        <v>1992</v>
      </c>
      <c r="M19" s="5">
        <f t="shared" si="3"/>
        <v>5.9307938954595851E-3</v>
      </c>
      <c r="N19" s="5">
        <f t="shared" si="4"/>
        <v>2.3308329399740479E-3</v>
      </c>
      <c r="O19" s="5">
        <f t="shared" si="5"/>
        <v>2.4540745617194215E-3</v>
      </c>
    </row>
    <row r="20" spans="1:15" x14ac:dyDescent="0.45">
      <c r="A20">
        <v>1993</v>
      </c>
      <c r="B20">
        <v>12496.5</v>
      </c>
      <c r="C20">
        <v>2064</v>
      </c>
      <c r="D20">
        <v>8688</v>
      </c>
      <c r="E20">
        <v>1724</v>
      </c>
      <c r="G20">
        <v>1993</v>
      </c>
      <c r="H20" s="4">
        <v>440842</v>
      </c>
      <c r="I20" s="3">
        <f t="shared" si="0"/>
        <v>3.5277237626535434</v>
      </c>
      <c r="J20" s="3">
        <f t="shared" si="1"/>
        <v>5.0741482504604054</v>
      </c>
      <c r="L20">
        <v>1993</v>
      </c>
      <c r="M20" s="5">
        <f t="shared" si="3"/>
        <v>-7.7769997701988558E-3</v>
      </c>
      <c r="N20" s="5">
        <f t="shared" si="4"/>
        <v>-1.0476602219509745E-2</v>
      </c>
      <c r="O20" s="5">
        <f t="shared" si="5"/>
        <v>-8.690648941681256E-3</v>
      </c>
    </row>
    <row r="21" spans="1:15" x14ac:dyDescent="0.45">
      <c r="A21">
        <v>1994</v>
      </c>
      <c r="B21">
        <v>12532.7</v>
      </c>
      <c r="C21">
        <v>2025</v>
      </c>
      <c r="D21">
        <v>8694</v>
      </c>
      <c r="E21">
        <v>1788</v>
      </c>
      <c r="G21">
        <v>1994</v>
      </c>
      <c r="H21" s="4">
        <v>447936.9</v>
      </c>
      <c r="I21" s="3">
        <f t="shared" si="0"/>
        <v>3.5741452360624608</v>
      </c>
      <c r="J21" s="3">
        <f t="shared" si="1"/>
        <v>5.1522532781228438</v>
      </c>
      <c r="L21">
        <v>1994</v>
      </c>
      <c r="M21" s="5">
        <f t="shared" si="3"/>
        <v>1.6093974712028336E-2</v>
      </c>
      <c r="N21" s="5">
        <f t="shared" si="4"/>
        <v>1.3159044339117854E-2</v>
      </c>
      <c r="O21" s="5">
        <f t="shared" si="5"/>
        <v>1.5392736634242343E-2</v>
      </c>
    </row>
    <row r="22" spans="1:15" x14ac:dyDescent="0.45">
      <c r="A22">
        <v>1995</v>
      </c>
      <c r="B22">
        <v>12558.7</v>
      </c>
      <c r="C22">
        <v>1988</v>
      </c>
      <c r="D22">
        <v>8708</v>
      </c>
      <c r="E22">
        <v>1863</v>
      </c>
      <c r="G22">
        <v>1995</v>
      </c>
      <c r="H22" s="4">
        <v>462177.2</v>
      </c>
      <c r="I22" s="3">
        <f t="shared" si="0"/>
        <v>3.6801356828334146</v>
      </c>
      <c r="J22" s="3">
        <f t="shared" si="1"/>
        <v>5.3075011483693162</v>
      </c>
      <c r="L22">
        <v>1995</v>
      </c>
      <c r="M22" s="5">
        <f t="shared" si="3"/>
        <v>3.1790861614660493E-2</v>
      </c>
      <c r="N22" s="5">
        <f t="shared" si="4"/>
        <v>2.9654767719434094E-2</v>
      </c>
      <c r="O22" s="5">
        <f t="shared" si="5"/>
        <v>3.0132033862868335E-2</v>
      </c>
    </row>
    <row r="23" spans="1:15" x14ac:dyDescent="0.45">
      <c r="A23">
        <v>1996</v>
      </c>
      <c r="B23">
        <v>12586</v>
      </c>
      <c r="C23">
        <v>1956</v>
      </c>
      <c r="D23">
        <v>8698</v>
      </c>
      <c r="E23">
        <v>1933</v>
      </c>
      <c r="G23">
        <v>1996</v>
      </c>
      <c r="H23" s="4">
        <v>475806.1</v>
      </c>
      <c r="I23" s="3">
        <f t="shared" si="0"/>
        <v>3.780439377085651</v>
      </c>
      <c r="J23" s="3">
        <f t="shared" si="1"/>
        <v>5.4702931708438722</v>
      </c>
      <c r="L23">
        <v>1996</v>
      </c>
      <c r="M23" s="5">
        <f t="shared" si="3"/>
        <v>2.9488473252250458E-2</v>
      </c>
      <c r="N23" s="5">
        <f t="shared" si="4"/>
        <v>2.7255433738522017E-2</v>
      </c>
      <c r="O23" s="5">
        <f t="shared" si="5"/>
        <v>3.0672065426603279E-2</v>
      </c>
    </row>
    <row r="24" spans="1:15" x14ac:dyDescent="0.45">
      <c r="A24">
        <v>1997</v>
      </c>
      <c r="B24">
        <v>12620.7</v>
      </c>
      <c r="C24">
        <v>1924</v>
      </c>
      <c r="D24">
        <v>8684</v>
      </c>
      <c r="E24">
        <v>2014</v>
      </c>
      <c r="G24">
        <v>1997</v>
      </c>
      <c r="H24" s="4">
        <v>475217.3</v>
      </c>
      <c r="I24" s="3">
        <f t="shared" si="0"/>
        <v>3.7653798917651162</v>
      </c>
      <c r="J24" s="3">
        <f t="shared" si="1"/>
        <v>5.4723318747121148</v>
      </c>
      <c r="L24">
        <v>1997</v>
      </c>
      <c r="M24" s="5">
        <f t="shared" si="3"/>
        <v>-1.2374788805775694E-3</v>
      </c>
      <c r="N24" s="5">
        <f t="shared" si="4"/>
        <v>-3.9835277909268108E-3</v>
      </c>
      <c r="O24" s="5">
        <f t="shared" si="5"/>
        <v>3.7268639990051255E-4</v>
      </c>
    </row>
    <row r="25" spans="1:15" x14ac:dyDescent="0.45">
      <c r="A25">
        <v>1998</v>
      </c>
      <c r="B25">
        <v>12647.3</v>
      </c>
      <c r="C25">
        <v>1893</v>
      </c>
      <c r="D25">
        <v>8674</v>
      </c>
      <c r="E25">
        <v>2082</v>
      </c>
      <c r="G25">
        <v>1998</v>
      </c>
      <c r="H25" s="4">
        <v>470507.5</v>
      </c>
      <c r="I25" s="3">
        <f t="shared" si="0"/>
        <v>3.7202209167174027</v>
      </c>
      <c r="J25" s="3">
        <f t="shared" si="1"/>
        <v>5.4243428637306899</v>
      </c>
      <c r="L25">
        <v>1998</v>
      </c>
      <c r="M25" s="5">
        <f t="shared" si="3"/>
        <v>-9.9108344750916677E-3</v>
      </c>
      <c r="N25" s="5">
        <f t="shared" si="4"/>
        <v>-1.1993205558481934E-2</v>
      </c>
      <c r="O25" s="5">
        <f t="shared" si="5"/>
        <v>-8.7693897373410934E-3</v>
      </c>
    </row>
    <row r="26" spans="1:15" x14ac:dyDescent="0.45">
      <c r="A26">
        <v>1999</v>
      </c>
      <c r="B26">
        <v>12671.4</v>
      </c>
      <c r="C26">
        <v>1862</v>
      </c>
      <c r="D26">
        <v>8658</v>
      </c>
      <c r="E26">
        <v>2153</v>
      </c>
      <c r="G26">
        <v>1999</v>
      </c>
      <c r="H26" s="4">
        <v>473320.2</v>
      </c>
      <c r="I26" s="3">
        <f t="shared" si="0"/>
        <v>3.7353425825086419</v>
      </c>
      <c r="J26" s="3">
        <f t="shared" si="1"/>
        <v>5.4668537768537773</v>
      </c>
      <c r="L26">
        <v>1999</v>
      </c>
      <c r="M26" s="5">
        <f t="shared" si="3"/>
        <v>5.9780131028730477E-3</v>
      </c>
      <c r="N26" s="5">
        <f t="shared" si="4"/>
        <v>4.0647225338923398E-3</v>
      </c>
      <c r="O26" s="5">
        <f t="shared" si="5"/>
        <v>7.8370623301362574E-3</v>
      </c>
    </row>
    <row r="27" spans="1:15" x14ac:dyDescent="0.45">
      <c r="A27">
        <v>2000</v>
      </c>
      <c r="B27">
        <v>12698</v>
      </c>
      <c r="C27">
        <v>1841</v>
      </c>
      <c r="D27">
        <v>8609</v>
      </c>
      <c r="E27">
        <v>2247</v>
      </c>
      <c r="G27">
        <v>2000</v>
      </c>
      <c r="H27" s="4">
        <v>485623.1</v>
      </c>
      <c r="I27" s="3">
        <f t="shared" si="0"/>
        <v>3.8244062057016848</v>
      </c>
      <c r="J27" s="3">
        <f t="shared" si="1"/>
        <v>5.640876989197352</v>
      </c>
      <c r="L27">
        <v>2000</v>
      </c>
      <c r="M27" s="5">
        <f t="shared" si="3"/>
        <v>2.5992763461183177E-2</v>
      </c>
      <c r="N27" s="5">
        <f t="shared" si="4"/>
        <v>2.3843495268706549E-2</v>
      </c>
      <c r="O27" s="5">
        <f t="shared" si="5"/>
        <v>3.1832424909620904E-2</v>
      </c>
    </row>
    <row r="28" spans="1:15" x14ac:dyDescent="0.45">
      <c r="A28">
        <v>2001</v>
      </c>
      <c r="B28">
        <v>12727.2</v>
      </c>
      <c r="C28">
        <v>1821</v>
      </c>
      <c r="D28">
        <v>8582</v>
      </c>
      <c r="E28">
        <v>2321</v>
      </c>
      <c r="G28">
        <v>2001</v>
      </c>
      <c r="H28" s="4">
        <v>482113.4</v>
      </c>
      <c r="I28" s="3">
        <f t="shared" si="0"/>
        <v>3.788055503174304</v>
      </c>
      <c r="J28" s="3">
        <f t="shared" si="1"/>
        <v>5.6177278023770683</v>
      </c>
      <c r="L28">
        <v>2001</v>
      </c>
      <c r="M28" s="5">
        <f t="shared" si="3"/>
        <v>-7.2272097435231997E-3</v>
      </c>
      <c r="N28" s="5">
        <f t="shared" si="4"/>
        <v>-9.5049271892684306E-3</v>
      </c>
      <c r="O28" s="5">
        <f t="shared" si="5"/>
        <v>-4.1038276254944384E-3</v>
      </c>
    </row>
    <row r="29" spans="1:15" x14ac:dyDescent="0.45">
      <c r="A29">
        <v>2002</v>
      </c>
      <c r="B29">
        <v>12746.8</v>
      </c>
      <c r="C29">
        <v>1803</v>
      </c>
      <c r="D29">
        <v>8538</v>
      </c>
      <c r="E29">
        <v>2400</v>
      </c>
      <c r="G29">
        <v>2002</v>
      </c>
      <c r="H29" s="4">
        <v>486545.6</v>
      </c>
      <c r="I29" s="3">
        <f t="shared" si="0"/>
        <v>3.8170019142059184</v>
      </c>
      <c r="J29" s="3">
        <f t="shared" si="1"/>
        <v>5.6985898336847036</v>
      </c>
      <c r="L29">
        <v>2002</v>
      </c>
      <c r="M29" s="5">
        <f t="shared" si="3"/>
        <v>9.1932727860291052E-3</v>
      </c>
      <c r="N29" s="5">
        <f t="shared" si="4"/>
        <v>7.6414960148705191E-3</v>
      </c>
      <c r="O29" s="5">
        <f t="shared" si="5"/>
        <v>1.4394081406617687E-2</v>
      </c>
    </row>
    <row r="30" spans="1:15" x14ac:dyDescent="0.45">
      <c r="A30">
        <v>2003</v>
      </c>
      <c r="B30">
        <v>12769.8</v>
      </c>
      <c r="C30">
        <v>1783</v>
      </c>
      <c r="D30">
        <v>8517</v>
      </c>
      <c r="E30">
        <v>2459</v>
      </c>
      <c r="G30">
        <v>2003</v>
      </c>
      <c r="H30" s="4">
        <v>495922.8</v>
      </c>
      <c r="I30" s="3">
        <f t="shared" si="0"/>
        <v>3.8835596485457877</v>
      </c>
      <c r="J30" s="3">
        <f t="shared" si="1"/>
        <v>5.8227404015498418</v>
      </c>
      <c r="L30">
        <v>2003</v>
      </c>
      <c r="M30" s="5">
        <f t="shared" si="3"/>
        <v>1.9273013670250139E-2</v>
      </c>
      <c r="N30" s="5">
        <f t="shared" si="4"/>
        <v>1.743717604441275E-2</v>
      </c>
      <c r="O30" s="5">
        <f t="shared" si="5"/>
        <v>2.1786191231254692E-2</v>
      </c>
    </row>
    <row r="31" spans="1:15" x14ac:dyDescent="0.45">
      <c r="A31">
        <v>2004</v>
      </c>
      <c r="B31">
        <v>12775.9</v>
      </c>
      <c r="C31">
        <v>1766</v>
      </c>
      <c r="D31">
        <v>8473.7000000000007</v>
      </c>
      <c r="E31">
        <v>2520.8000000000002</v>
      </c>
      <c r="G31">
        <v>2004</v>
      </c>
      <c r="H31" s="4">
        <v>504269.5</v>
      </c>
      <c r="I31" s="3">
        <f t="shared" si="0"/>
        <v>3.94703699935034</v>
      </c>
      <c r="J31" s="3">
        <f t="shared" si="1"/>
        <v>5.9509954329277646</v>
      </c>
      <c r="L31">
        <v>2004</v>
      </c>
      <c r="M31" s="5">
        <f t="shared" si="3"/>
        <v>1.6830643801817535E-2</v>
      </c>
      <c r="N31" s="5">
        <f t="shared" si="4"/>
        <v>1.6345146347455097E-2</v>
      </c>
      <c r="O31" s="5">
        <f t="shared" si="5"/>
        <v>2.2026575552601457E-2</v>
      </c>
    </row>
    <row r="32" spans="1:15" x14ac:dyDescent="0.45">
      <c r="A32">
        <v>2005</v>
      </c>
      <c r="B32">
        <v>12776.1</v>
      </c>
      <c r="C32">
        <v>1752.3</v>
      </c>
      <c r="D32">
        <v>8405</v>
      </c>
      <c r="E32">
        <v>2613.5</v>
      </c>
      <c r="G32">
        <v>2005</v>
      </c>
      <c r="H32" s="4">
        <v>515134.1</v>
      </c>
      <c r="I32" s="3">
        <f t="shared" si="0"/>
        <v>4.0320136817964789</v>
      </c>
      <c r="J32" s="3">
        <f t="shared" si="1"/>
        <v>6.1289006543723978</v>
      </c>
      <c r="L32">
        <v>2005</v>
      </c>
      <c r="M32" s="5">
        <f t="shared" si="3"/>
        <v>2.1545225320984018E-2</v>
      </c>
      <c r="N32" s="5">
        <f t="shared" si="4"/>
        <v>2.1529233817703108E-2</v>
      </c>
      <c r="O32" s="5">
        <f t="shared" si="5"/>
        <v>2.9895035788509716E-2</v>
      </c>
    </row>
    <row r="33" spans="1:15" x14ac:dyDescent="0.45">
      <c r="A33">
        <v>2006</v>
      </c>
      <c r="B33">
        <v>12790.8</v>
      </c>
      <c r="C33">
        <v>1737.8</v>
      </c>
      <c r="D33">
        <v>8331.2000000000007</v>
      </c>
      <c r="E33">
        <v>2703.3</v>
      </c>
      <c r="G33">
        <v>2006</v>
      </c>
      <c r="H33" s="4">
        <v>521784.6</v>
      </c>
      <c r="I33" s="3">
        <f t="shared" si="0"/>
        <v>4.0793742377333713</v>
      </c>
      <c r="J33" s="3">
        <f t="shared" si="1"/>
        <v>6.2630185327443826</v>
      </c>
      <c r="L33">
        <v>2006</v>
      </c>
      <c r="M33" s="5">
        <f t="shared" si="3"/>
        <v>1.2910230559382452E-2</v>
      </c>
      <c r="N33" s="5">
        <f t="shared" si="4"/>
        <v>1.1746129769031555E-2</v>
      </c>
      <c r="O33" s="5">
        <f t="shared" si="5"/>
        <v>2.1882860554495176E-2</v>
      </c>
    </row>
    <row r="34" spans="1:15" x14ac:dyDescent="0.45">
      <c r="A34">
        <v>2007</v>
      </c>
      <c r="B34">
        <v>12799.2</v>
      </c>
      <c r="C34">
        <v>1725.3</v>
      </c>
      <c r="D34">
        <v>8263.7000000000007</v>
      </c>
      <c r="E34">
        <v>2778.7</v>
      </c>
      <c r="G34">
        <v>2007</v>
      </c>
      <c r="H34" s="4">
        <v>527271.6</v>
      </c>
      <c r="I34" s="3">
        <f t="shared" si="0"/>
        <v>4.1195668479279952</v>
      </c>
      <c r="J34" s="3">
        <f t="shared" si="1"/>
        <v>6.3805752870989991</v>
      </c>
      <c r="L34">
        <v>2007</v>
      </c>
      <c r="M34" s="5">
        <f t="shared" si="3"/>
        <v>1.0515833545106545E-2</v>
      </c>
      <c r="N34" s="5">
        <f t="shared" si="4"/>
        <v>9.8526410798132069E-3</v>
      </c>
      <c r="O34" s="5">
        <f t="shared" si="5"/>
        <v>1.8769983473624574E-2</v>
      </c>
    </row>
    <row r="35" spans="1:15" x14ac:dyDescent="0.45">
      <c r="A35">
        <v>2008</v>
      </c>
      <c r="B35">
        <v>12801.3</v>
      </c>
      <c r="C35">
        <v>1713.1</v>
      </c>
      <c r="D35">
        <v>8183.8</v>
      </c>
      <c r="E35">
        <v>2859.8</v>
      </c>
      <c r="G35">
        <v>2008</v>
      </c>
      <c r="H35" s="4">
        <v>508262</v>
      </c>
      <c r="I35" s="3">
        <f t="shared" si="0"/>
        <v>3.9703936318967608</v>
      </c>
      <c r="J35" s="3">
        <f t="shared" si="1"/>
        <v>6.2105867689826244</v>
      </c>
      <c r="L35">
        <v>2008</v>
      </c>
      <c r="M35" s="5">
        <f t="shared" si="3"/>
        <v>-3.6052766733501218E-2</v>
      </c>
      <c r="N35" s="5">
        <f t="shared" si="4"/>
        <v>-3.6210898266225144E-2</v>
      </c>
      <c r="O35" s="5">
        <f t="shared" si="5"/>
        <v>-2.6641566076350154E-2</v>
      </c>
    </row>
    <row r="36" spans="1:15" x14ac:dyDescent="0.45">
      <c r="A36">
        <v>2009</v>
      </c>
      <c r="B36">
        <v>12800.3</v>
      </c>
      <c r="C36">
        <v>1694.7</v>
      </c>
      <c r="D36">
        <v>8126.8</v>
      </c>
      <c r="E36">
        <v>2921.2</v>
      </c>
      <c r="G36">
        <v>2009</v>
      </c>
      <c r="H36" s="4">
        <v>495875.6</v>
      </c>
      <c r="I36" s="3">
        <f t="shared" si="0"/>
        <v>3.8739373295938382</v>
      </c>
      <c r="J36" s="3">
        <f t="shared" si="1"/>
        <v>6.1017325392528425</v>
      </c>
      <c r="L36">
        <v>2009</v>
      </c>
      <c r="M36" s="5">
        <f t="shared" si="3"/>
        <v>-2.4370108329955897E-2</v>
      </c>
      <c r="N36" s="5">
        <f t="shared" si="4"/>
        <v>-2.4293889031058891E-2</v>
      </c>
      <c r="O36" s="5">
        <f t="shared" si="5"/>
        <v>-1.752720536382002E-2</v>
      </c>
    </row>
    <row r="37" spans="1:15" x14ac:dyDescent="0.45">
      <c r="A37">
        <v>2010</v>
      </c>
      <c r="B37">
        <v>12794.5</v>
      </c>
      <c r="C37">
        <v>1680.2</v>
      </c>
      <c r="D37">
        <v>8159.3</v>
      </c>
      <c r="E37">
        <v>2953.5</v>
      </c>
      <c r="G37">
        <v>2010</v>
      </c>
      <c r="H37" s="4">
        <v>512064.6</v>
      </c>
      <c r="I37" s="3">
        <f t="shared" si="0"/>
        <v>4.0022243932939938</v>
      </c>
      <c r="J37" s="3">
        <f t="shared" si="1"/>
        <v>6.2758398392018924</v>
      </c>
      <c r="L37">
        <v>2010</v>
      </c>
      <c r="M37" s="5">
        <f t="shared" si="3"/>
        <v>3.2647301056958566E-2</v>
      </c>
      <c r="N37" s="5">
        <f t="shared" si="4"/>
        <v>3.3115420510327676E-2</v>
      </c>
      <c r="O37" s="5">
        <f t="shared" si="5"/>
        <v>2.853407599054969E-2</v>
      </c>
    </row>
    <row r="38" spans="1:15" x14ac:dyDescent="0.45">
      <c r="A38">
        <v>2011</v>
      </c>
      <c r="B38">
        <v>12762.9</v>
      </c>
      <c r="C38">
        <v>1664.3</v>
      </c>
      <c r="D38">
        <v>8079.2</v>
      </c>
      <c r="E38">
        <v>3014.1</v>
      </c>
      <c r="G38">
        <v>2011</v>
      </c>
      <c r="H38" s="4">
        <v>514686.7</v>
      </c>
      <c r="I38" s="3">
        <f t="shared" si="0"/>
        <v>4.0326783097885279</v>
      </c>
      <c r="J38" s="3">
        <f t="shared" si="1"/>
        <v>6.3705156451133789</v>
      </c>
      <c r="L38">
        <v>2011</v>
      </c>
      <c r="M38" s="5">
        <f t="shared" si="3"/>
        <v>5.1206429813739351E-3</v>
      </c>
      <c r="N38" s="5">
        <f t="shared" si="4"/>
        <v>7.6092476337812354E-3</v>
      </c>
      <c r="O38" s="5">
        <f t="shared" si="5"/>
        <v>1.508575877288898E-2</v>
      </c>
    </row>
    <row r="39" spans="1:15" x14ac:dyDescent="0.45">
      <c r="A39">
        <v>2012</v>
      </c>
      <c r="B39">
        <v>12742.9</v>
      </c>
      <c r="C39">
        <v>1649.2</v>
      </c>
      <c r="D39">
        <v>7955.8</v>
      </c>
      <c r="E39">
        <v>3128.6</v>
      </c>
      <c r="G39">
        <v>2012</v>
      </c>
      <c r="H39" s="4">
        <v>517919.4</v>
      </c>
      <c r="I39" s="3">
        <f t="shared" si="0"/>
        <v>4.0643762408870829</v>
      </c>
      <c r="J39" s="3">
        <f t="shared" si="1"/>
        <v>6.5099600291611157</v>
      </c>
      <c r="L39">
        <v>2012</v>
      </c>
      <c r="M39" s="5">
        <f t="shared" si="3"/>
        <v>6.280908366196325E-3</v>
      </c>
      <c r="N39" s="5">
        <f t="shared" si="4"/>
        <v>7.8602677088361883E-3</v>
      </c>
      <c r="O39" s="5">
        <f t="shared" si="5"/>
        <v>2.1889026228936403E-2</v>
      </c>
    </row>
    <row r="40" spans="1:15" x14ac:dyDescent="0.45">
      <c r="A40">
        <v>2013</v>
      </c>
      <c r="B40">
        <v>12726.7</v>
      </c>
      <c r="C40">
        <v>1633</v>
      </c>
      <c r="D40">
        <v>7842.7</v>
      </c>
      <c r="E40">
        <v>3237.9</v>
      </c>
      <c r="G40">
        <v>2013</v>
      </c>
      <c r="H40" s="4">
        <v>532072.30000000005</v>
      </c>
      <c r="I40" s="3">
        <f t="shared" si="0"/>
        <v>4.1807562054578176</v>
      </c>
      <c r="J40" s="3">
        <f t="shared" si="1"/>
        <v>6.784300049727773</v>
      </c>
      <c r="L40">
        <v>2013</v>
      </c>
      <c r="M40" s="5">
        <f t="shared" si="3"/>
        <v>2.732645272604195E-2</v>
      </c>
      <c r="N40" s="5">
        <f t="shared" si="4"/>
        <v>2.8634151385880102E-2</v>
      </c>
      <c r="O40" s="5">
        <f t="shared" si="5"/>
        <v>4.2141582949474676E-2</v>
      </c>
    </row>
    <row r="41" spans="1:15" x14ac:dyDescent="0.45">
      <c r="A41">
        <v>2014</v>
      </c>
      <c r="B41">
        <v>12706.6</v>
      </c>
      <c r="C41">
        <v>1617.3</v>
      </c>
      <c r="D41">
        <v>7731.3</v>
      </c>
      <c r="E41">
        <v>3341</v>
      </c>
      <c r="G41">
        <v>2014</v>
      </c>
      <c r="H41" s="4">
        <v>530195.19999999995</v>
      </c>
      <c r="I41" s="3">
        <f t="shared" si="0"/>
        <v>4.1725969181370308</v>
      </c>
      <c r="J41" s="3">
        <f t="shared" si="1"/>
        <v>6.8577755358089831</v>
      </c>
      <c r="L41">
        <v>2014</v>
      </c>
      <c r="M41" s="5">
        <f t="shared" si="3"/>
        <v>-3.5279040085343105E-3</v>
      </c>
      <c r="N41" s="5">
        <f t="shared" si="4"/>
        <v>-1.95162954255379E-3</v>
      </c>
      <c r="O41" s="5">
        <f t="shared" si="5"/>
        <v>1.0830223537085182E-2</v>
      </c>
    </row>
    <row r="42" spans="1:15" x14ac:dyDescent="0.45">
      <c r="A42">
        <v>2015</v>
      </c>
      <c r="B42">
        <v>12699.2</v>
      </c>
      <c r="C42">
        <v>1587.9</v>
      </c>
      <c r="D42">
        <v>7684.1</v>
      </c>
      <c r="E42">
        <v>3422.7</v>
      </c>
      <c r="G42">
        <v>2015</v>
      </c>
      <c r="H42" s="4">
        <v>539413.5</v>
      </c>
      <c r="I42" s="3">
        <f t="shared" si="0"/>
        <v>4.2476179601864681</v>
      </c>
      <c r="J42" s="3">
        <f t="shared" si="1"/>
        <v>7.0198656966983766</v>
      </c>
      <c r="L42">
        <v>2015</v>
      </c>
      <c r="M42" s="5">
        <f t="shared" si="3"/>
        <v>1.7386615344688217E-2</v>
      </c>
      <c r="N42" s="5">
        <f t="shared" si="4"/>
        <v>1.797946063837208E-2</v>
      </c>
      <c r="O42" s="5">
        <f t="shared" si="5"/>
        <v>2.3635967675380121E-2</v>
      </c>
    </row>
    <row r="43" spans="1:15" x14ac:dyDescent="0.45">
      <c r="A43">
        <v>2016</v>
      </c>
      <c r="B43">
        <v>12690.6</v>
      </c>
      <c r="C43">
        <v>1570.3</v>
      </c>
      <c r="D43">
        <v>7621.2</v>
      </c>
      <c r="E43">
        <v>3484</v>
      </c>
      <c r="G43">
        <v>2016</v>
      </c>
      <c r="H43" s="4">
        <v>543479.1</v>
      </c>
      <c r="I43" s="3">
        <f t="shared" si="0"/>
        <v>4.2825327407687572</v>
      </c>
      <c r="J43" s="3">
        <f t="shared" si="1"/>
        <v>7.131148638009762</v>
      </c>
      <c r="L43">
        <v>2016</v>
      </c>
      <c r="M43" s="5">
        <f t="shared" si="3"/>
        <v>7.5370749897805123E-3</v>
      </c>
      <c r="N43" s="5">
        <f t="shared" si="4"/>
        <v>8.2198495508660763E-3</v>
      </c>
      <c r="O43" s="5">
        <f t="shared" si="5"/>
        <v>1.5852574125987173E-2</v>
      </c>
    </row>
    <row r="44" spans="1:15" x14ac:dyDescent="0.45">
      <c r="A44">
        <v>2017</v>
      </c>
      <c r="B44">
        <v>12674.3</v>
      </c>
      <c r="C44">
        <v>1552.1</v>
      </c>
      <c r="D44">
        <v>7564.1</v>
      </c>
      <c r="E44">
        <v>3533</v>
      </c>
      <c r="G44">
        <v>2017</v>
      </c>
      <c r="H44" s="4">
        <v>553173.6</v>
      </c>
      <c r="I44" s="3">
        <f t="shared" si="0"/>
        <v>4.3645297965173624</v>
      </c>
      <c r="J44" s="3">
        <f t="shared" si="1"/>
        <v>7.3131449875067744</v>
      </c>
      <c r="L44">
        <v>2017</v>
      </c>
      <c r="M44" s="5">
        <f t="shared" si="3"/>
        <v>1.7837852458355785E-2</v>
      </c>
      <c r="N44" s="5">
        <f t="shared" si="4"/>
        <v>1.9146860213819616E-2</v>
      </c>
      <c r="O44" s="5">
        <f t="shared" si="5"/>
        <v>2.5521323244750871E-2</v>
      </c>
    </row>
    <row r="45" spans="1:15" x14ac:dyDescent="0.45">
      <c r="A45">
        <v>2018</v>
      </c>
      <c r="B45">
        <v>12658.7</v>
      </c>
      <c r="C45">
        <v>1533.4</v>
      </c>
      <c r="D45">
        <v>7519.9</v>
      </c>
      <c r="E45">
        <v>3571.6</v>
      </c>
      <c r="G45">
        <v>2018</v>
      </c>
      <c r="H45" s="4">
        <v>554532.1</v>
      </c>
      <c r="I45" s="3">
        <f t="shared" si="0"/>
        <v>4.3806401921208336</v>
      </c>
      <c r="J45" s="3">
        <f t="shared" si="1"/>
        <v>7.3741951355736122</v>
      </c>
      <c r="L45">
        <v>2018</v>
      </c>
      <c r="M45" s="5">
        <f t="shared" si="3"/>
        <v>2.4558294177452478E-3</v>
      </c>
      <c r="N45" s="5">
        <f t="shared" si="4"/>
        <v>3.691209902227266E-3</v>
      </c>
      <c r="O45" s="5">
        <f t="shared" si="5"/>
        <v>8.3480018748611773E-3</v>
      </c>
    </row>
    <row r="46" spans="1:15" x14ac:dyDescent="0.45">
      <c r="A46">
        <v>2019</v>
      </c>
      <c r="B46">
        <v>12637</v>
      </c>
      <c r="C46">
        <v>1513</v>
      </c>
      <c r="D46">
        <v>7481.3</v>
      </c>
      <c r="E46">
        <v>3601.9</v>
      </c>
      <c r="G46">
        <v>2019</v>
      </c>
      <c r="H46" s="4">
        <v>550117.19999999995</v>
      </c>
      <c r="I46" s="3">
        <f t="shared" si="0"/>
        <v>4.3532262404051592</v>
      </c>
      <c r="J46" s="3">
        <f t="shared" si="1"/>
        <v>7.3532300536003099</v>
      </c>
      <c r="L46">
        <v>2019</v>
      </c>
      <c r="M46" s="5">
        <f t="shared" si="3"/>
        <v>-7.9614868102315661E-3</v>
      </c>
      <c r="N46" s="5">
        <f t="shared" si="4"/>
        <v>-6.2579784034721975E-3</v>
      </c>
      <c r="O46" s="5">
        <f t="shared" si="5"/>
        <v>-2.8430332514751688E-3</v>
      </c>
    </row>
    <row r="47" spans="1:15" x14ac:dyDescent="0.45">
      <c r="A47">
        <v>2020</v>
      </c>
      <c r="B47">
        <v>12591.7</v>
      </c>
      <c r="C47">
        <v>1492.5</v>
      </c>
      <c r="D47">
        <v>7428.3</v>
      </c>
      <c r="E47">
        <v>3627.1</v>
      </c>
      <c r="G47">
        <v>2020</v>
      </c>
      <c r="H47" s="4">
        <v>528629.4</v>
      </c>
      <c r="I47" s="3">
        <f t="shared" si="0"/>
        <v>4.1982369338532521</v>
      </c>
      <c r="J47" s="3">
        <f t="shared" si="1"/>
        <v>7.1164250232220034</v>
      </c>
      <c r="L47">
        <v>2020</v>
      </c>
      <c r="M47" s="5">
        <f t="shared" si="3"/>
        <v>-3.906040385576004E-2</v>
      </c>
      <c r="N47" s="5">
        <f t="shared" si="4"/>
        <v>-3.5603319927034582E-2</v>
      </c>
      <c r="O47" s="5">
        <f t="shared" si="5"/>
        <v>-3.2204218914973493E-2</v>
      </c>
    </row>
    <row r="48" spans="1:15" x14ac:dyDescent="0.45">
      <c r="A48">
        <v>2021</v>
      </c>
      <c r="B48">
        <v>12510.3</v>
      </c>
      <c r="C48">
        <v>1466.7</v>
      </c>
      <c r="D48">
        <v>7419.7</v>
      </c>
      <c r="E48">
        <v>3623.8</v>
      </c>
      <c r="G48">
        <v>2021</v>
      </c>
      <c r="H48" s="4">
        <v>544717.9</v>
      </c>
      <c r="I48" s="3">
        <f t="shared" si="0"/>
        <v>4.3541553759702012</v>
      </c>
      <c r="J48" s="3">
        <f t="shared" si="1"/>
        <v>7.341508416782351</v>
      </c>
      <c r="L48">
        <v>2021</v>
      </c>
      <c r="M48" s="5">
        <f t="shared" si="3"/>
        <v>3.043436479318018E-2</v>
      </c>
      <c r="N48" s="5">
        <f t="shared" si="4"/>
        <v>3.7139028733626844E-2</v>
      </c>
      <c r="O48" s="5">
        <f t="shared" si="5"/>
        <v>3.1628717063113099E-2</v>
      </c>
    </row>
    <row r="49" spans="1:15" x14ac:dyDescent="0.45">
      <c r="A49">
        <v>2022</v>
      </c>
      <c r="B49">
        <v>12456.7</v>
      </c>
      <c r="C49">
        <v>1436.7</v>
      </c>
      <c r="D49">
        <v>7401.5</v>
      </c>
      <c r="E49">
        <v>3618.5</v>
      </c>
      <c r="G49">
        <v>2022</v>
      </c>
      <c r="H49" s="4">
        <v>551983</v>
      </c>
      <c r="I49" s="3">
        <f t="shared" si="0"/>
        <v>4.4312137243411174</v>
      </c>
      <c r="J49" s="3">
        <f t="shared" si="1"/>
        <v>7.4577180301290289</v>
      </c>
      <c r="L49">
        <v>2022</v>
      </c>
      <c r="M49" s="5">
        <f t="shared" si="3"/>
        <v>1.3337362330116065E-2</v>
      </c>
      <c r="N49" s="5">
        <f t="shared" si="4"/>
        <v>1.7697657000525835E-2</v>
      </c>
      <c r="O49" s="5">
        <f t="shared" si="5"/>
        <v>1.5829119405629033E-2</v>
      </c>
    </row>
    <row r="50" spans="1:15" x14ac:dyDescent="0.45">
      <c r="A50">
        <v>2023</v>
      </c>
      <c r="B50">
        <v>12400.3</v>
      </c>
      <c r="C50">
        <v>1402.9</v>
      </c>
      <c r="D50">
        <v>7374</v>
      </c>
      <c r="E50">
        <v>3623.3</v>
      </c>
      <c r="G50">
        <v>2023</v>
      </c>
      <c r="H50" s="4">
        <v>555439.6</v>
      </c>
      <c r="I50" s="3">
        <f t="shared" si="0"/>
        <v>4.4792432441150618</v>
      </c>
      <c r="J50" s="3">
        <f t="shared" si="1"/>
        <v>7.5324057499321944</v>
      </c>
      <c r="L50">
        <v>2023</v>
      </c>
      <c r="M50" s="5">
        <f t="shared" si="3"/>
        <v>6.2621493777887949E-3</v>
      </c>
      <c r="N50" s="5">
        <f t="shared" si="4"/>
        <v>1.08389084259497E-2</v>
      </c>
      <c r="O50" s="5">
        <f t="shared" si="5"/>
        <v>1.0014822161608761E-2</v>
      </c>
    </row>
    <row r="51" spans="1:15" x14ac:dyDescent="0.45">
      <c r="A51">
        <v>2024</v>
      </c>
      <c r="B51">
        <v>12344</v>
      </c>
      <c r="C51">
        <v>1368</v>
      </c>
      <c r="D51">
        <v>7354</v>
      </c>
      <c r="E51">
        <v>3621</v>
      </c>
      <c r="G51">
        <v>2024</v>
      </c>
      <c r="H51" s="4">
        <v>559788.69999999995</v>
      </c>
      <c r="I51" s="3">
        <f t="shared" si="0"/>
        <v>4.534905217109527</v>
      </c>
      <c r="J51" s="3">
        <f t="shared" si="1"/>
        <v>7.6120301876529783</v>
      </c>
      <c r="L51">
        <v>2024</v>
      </c>
      <c r="M51" s="5">
        <f t="shared" si="3"/>
        <v>7.8300142805804995E-3</v>
      </c>
      <c r="N51" s="5">
        <f t="shared" si="4"/>
        <v>1.2426646636704897E-2</v>
      </c>
      <c r="O51" s="5">
        <f t="shared" si="5"/>
        <v>1.057091722939929E-2</v>
      </c>
    </row>
  </sheetData>
  <phoneticPr fontId="18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0166-50AC-49AB-A738-E4338F49AEC3}">
  <dimension ref="A1:P279"/>
  <sheetViews>
    <sheetView tabSelected="1" topLeftCell="G9" workbookViewId="0">
      <selection activeCell="B274" sqref="B274:C276"/>
    </sheetView>
  </sheetViews>
  <sheetFormatPr defaultRowHeight="18" x14ac:dyDescent="0.45"/>
  <sheetData>
    <row r="1" spans="1:16" x14ac:dyDescent="0.45">
      <c r="A1" t="s">
        <v>6</v>
      </c>
    </row>
    <row r="2" spans="1:16" s="2" customFormat="1" ht="36" x14ac:dyDescent="0.45">
      <c r="A2" s="2" t="s">
        <v>0</v>
      </c>
      <c r="B2" s="2" t="s">
        <v>164</v>
      </c>
      <c r="C2" s="2" t="s">
        <v>165</v>
      </c>
      <c r="D2" s="2" t="s">
        <v>167</v>
      </c>
      <c r="E2" s="2" t="s">
        <v>166</v>
      </c>
    </row>
    <row r="3" spans="1:16" s="2" customFormat="1" ht="90" x14ac:dyDescent="0.45">
      <c r="A3" s="2" t="s">
        <v>1</v>
      </c>
      <c r="B3" s="2" t="s">
        <v>133</v>
      </c>
      <c r="C3" s="2" t="s">
        <v>161</v>
      </c>
      <c r="D3" s="2" t="s">
        <v>163</v>
      </c>
      <c r="E3" s="2" t="s">
        <v>162</v>
      </c>
    </row>
    <row r="4" spans="1:16" s="2" customFormat="1" x14ac:dyDescent="0.45">
      <c r="A4" s="2" t="s">
        <v>14</v>
      </c>
      <c r="B4" s="2" t="s">
        <v>160</v>
      </c>
      <c r="C4" s="2" t="s">
        <v>160</v>
      </c>
      <c r="D4" s="2" t="s">
        <v>160</v>
      </c>
      <c r="E4" s="2" t="s">
        <v>160</v>
      </c>
    </row>
    <row r="5" spans="1:16" s="2" customFormat="1" ht="36" x14ac:dyDescent="0.45">
      <c r="A5" s="2" t="s">
        <v>132</v>
      </c>
      <c r="B5" s="2" t="s">
        <v>159</v>
      </c>
      <c r="C5" s="2" t="s">
        <v>131</v>
      </c>
      <c r="D5" s="2" t="s">
        <v>131</v>
      </c>
      <c r="E5" s="2" t="s">
        <v>131</v>
      </c>
      <c r="H5" s="2" t="s">
        <v>168</v>
      </c>
      <c r="N5" s="2" t="s">
        <v>7</v>
      </c>
    </row>
    <row r="6" spans="1:16" x14ac:dyDescent="0.45">
      <c r="A6" s="1"/>
      <c r="B6" s="2" t="s">
        <v>2</v>
      </c>
      <c r="C6" s="2" t="s">
        <v>3</v>
      </c>
      <c r="D6" s="2" t="s">
        <v>4</v>
      </c>
      <c r="E6" s="2" t="s">
        <v>5</v>
      </c>
      <c r="G6" s="1"/>
      <c r="H6" s="2" t="s">
        <v>2</v>
      </c>
      <c r="I6" s="2" t="s">
        <v>3</v>
      </c>
      <c r="J6" s="2" t="s">
        <v>4</v>
      </c>
      <c r="K6" s="2" t="s">
        <v>5</v>
      </c>
      <c r="N6" s="2" t="s">
        <v>84</v>
      </c>
      <c r="O6" s="2" t="s">
        <v>85</v>
      </c>
      <c r="P6" s="2" t="s">
        <v>86</v>
      </c>
    </row>
    <row r="7" spans="1:16" x14ac:dyDescent="0.45">
      <c r="A7" s="1">
        <v>37712</v>
      </c>
      <c r="B7">
        <v>1015445</v>
      </c>
      <c r="C7">
        <v>4310580</v>
      </c>
      <c r="D7">
        <v>6767067</v>
      </c>
      <c r="E7">
        <v>10121694</v>
      </c>
      <c r="G7" s="1">
        <v>37712</v>
      </c>
      <c r="M7" s="1">
        <v>37712</v>
      </c>
      <c r="N7" s="3">
        <f>C7/$B7</f>
        <v>4.2450157320189668</v>
      </c>
      <c r="O7" s="3">
        <f t="shared" ref="O7:P7" si="0">D7/$B7</f>
        <v>6.6641393674694349</v>
      </c>
      <c r="P7" s="3">
        <f t="shared" si="0"/>
        <v>9.9677422213906226</v>
      </c>
    </row>
    <row r="8" spans="1:16" x14ac:dyDescent="0.45">
      <c r="A8" s="1">
        <v>37742</v>
      </c>
      <c r="B8">
        <v>1013547</v>
      </c>
      <c r="C8">
        <v>4321237</v>
      </c>
      <c r="D8">
        <v>6770869</v>
      </c>
      <c r="E8">
        <v>10124315</v>
      </c>
      <c r="G8" s="1">
        <v>37742</v>
      </c>
      <c r="M8" s="1">
        <v>37742</v>
      </c>
      <c r="N8" s="3">
        <f t="shared" ref="N8:N71" si="1">C8/$B8</f>
        <v>4.2634796412993179</v>
      </c>
      <c r="O8" s="3">
        <f t="shared" ref="O8:O71" si="2">D8/$B8</f>
        <v>6.6803700272409667</v>
      </c>
      <c r="P8" s="3">
        <f t="shared" ref="P8:P71" si="3">E8/$B8</f>
        <v>9.9889940969683693</v>
      </c>
    </row>
    <row r="9" spans="1:16" x14ac:dyDescent="0.45">
      <c r="A9" s="1">
        <v>37773</v>
      </c>
      <c r="B9">
        <v>1027632</v>
      </c>
      <c r="C9">
        <v>4306270</v>
      </c>
      <c r="D9">
        <v>6777550</v>
      </c>
      <c r="E9">
        <v>10135410</v>
      </c>
      <c r="G9" s="1">
        <v>37773</v>
      </c>
      <c r="M9" s="1">
        <v>37773</v>
      </c>
      <c r="N9" s="3">
        <f t="shared" si="1"/>
        <v>4.1904786927616113</v>
      </c>
      <c r="O9" s="3">
        <f t="shared" si="2"/>
        <v>6.595308437261588</v>
      </c>
      <c r="P9" s="3">
        <f t="shared" si="3"/>
        <v>9.8628789294222052</v>
      </c>
    </row>
    <row r="10" spans="1:16" x14ac:dyDescent="0.45">
      <c r="A10" s="1">
        <v>37803</v>
      </c>
      <c r="B10">
        <v>1036363</v>
      </c>
      <c r="C10">
        <v>4331338</v>
      </c>
      <c r="D10">
        <v>6813055</v>
      </c>
      <c r="E10">
        <v>10182600</v>
      </c>
      <c r="G10" s="1">
        <v>37803</v>
      </c>
      <c r="M10" s="1">
        <v>37803</v>
      </c>
      <c r="N10" s="3">
        <f t="shared" si="1"/>
        <v>4.1793637943461892</v>
      </c>
      <c r="O10" s="3">
        <f t="shared" si="2"/>
        <v>6.5740044752659061</v>
      </c>
      <c r="P10" s="3">
        <f t="shared" si="3"/>
        <v>9.8253218225660319</v>
      </c>
    </row>
    <row r="11" spans="1:16" x14ac:dyDescent="0.45">
      <c r="A11" s="1">
        <v>37834</v>
      </c>
      <c r="B11">
        <v>1037448</v>
      </c>
      <c r="C11">
        <v>4325446</v>
      </c>
      <c r="D11">
        <v>6807344</v>
      </c>
      <c r="E11">
        <v>10171792</v>
      </c>
      <c r="G11" s="1">
        <v>37834</v>
      </c>
      <c r="M11" s="1">
        <v>37834</v>
      </c>
      <c r="N11" s="3">
        <f t="shared" si="1"/>
        <v>4.1693135463175022</v>
      </c>
      <c r="O11" s="3">
        <f t="shared" si="2"/>
        <v>6.5616242934585634</v>
      </c>
      <c r="P11" s="3">
        <f t="shared" si="3"/>
        <v>9.8046282801644029</v>
      </c>
    </row>
    <row r="12" spans="1:16" x14ac:dyDescent="0.45">
      <c r="A12" s="1">
        <v>37865</v>
      </c>
      <c r="B12">
        <v>1036332</v>
      </c>
      <c r="C12">
        <v>4305898</v>
      </c>
      <c r="D12">
        <v>6768459</v>
      </c>
      <c r="E12">
        <v>10125379</v>
      </c>
      <c r="G12" s="1">
        <v>37865</v>
      </c>
      <c r="M12" s="1">
        <v>37865</v>
      </c>
      <c r="N12" s="3">
        <f t="shared" si="1"/>
        <v>4.1549406946808549</v>
      </c>
      <c r="O12" s="3">
        <f t="shared" si="2"/>
        <v>6.531168583040956</v>
      </c>
      <c r="P12" s="3">
        <f t="shared" si="3"/>
        <v>9.7704007981998053</v>
      </c>
    </row>
    <row r="13" spans="1:16" x14ac:dyDescent="0.45">
      <c r="A13" s="1">
        <v>37895</v>
      </c>
      <c r="B13">
        <v>1036011</v>
      </c>
      <c r="C13">
        <v>4305377</v>
      </c>
      <c r="D13">
        <v>6755731</v>
      </c>
      <c r="E13">
        <v>10108026</v>
      </c>
      <c r="G13" s="1">
        <v>37895</v>
      </c>
      <c r="M13" s="1">
        <v>37895</v>
      </c>
      <c r="N13" s="3">
        <f t="shared" si="1"/>
        <v>4.1557251805241453</v>
      </c>
      <c r="O13" s="3">
        <f t="shared" si="2"/>
        <v>6.5209066313002468</v>
      </c>
      <c r="P13" s="3">
        <f t="shared" si="3"/>
        <v>9.7566782592076731</v>
      </c>
    </row>
    <row r="14" spans="1:16" x14ac:dyDescent="0.45">
      <c r="A14" s="1">
        <v>37926</v>
      </c>
      <c r="B14">
        <v>1043362</v>
      </c>
      <c r="C14">
        <v>4321211</v>
      </c>
      <c r="D14">
        <v>6757284</v>
      </c>
      <c r="E14">
        <v>10106457</v>
      </c>
      <c r="G14" s="1">
        <v>37926</v>
      </c>
      <c r="M14" s="1">
        <v>37926</v>
      </c>
      <c r="N14" s="3">
        <f t="shared" si="1"/>
        <v>4.1416219873830942</v>
      </c>
      <c r="O14" s="3">
        <f t="shared" si="2"/>
        <v>6.4764520847031042</v>
      </c>
      <c r="P14" s="3">
        <f t="shared" si="3"/>
        <v>9.6864338551720301</v>
      </c>
    </row>
    <row r="15" spans="1:16" x14ac:dyDescent="0.45">
      <c r="A15" s="1">
        <v>37956</v>
      </c>
      <c r="B15">
        <v>1074991</v>
      </c>
      <c r="C15">
        <v>4411653</v>
      </c>
      <c r="D15">
        <v>6825840</v>
      </c>
      <c r="E15">
        <v>10188715</v>
      </c>
      <c r="G15" s="1">
        <v>37956</v>
      </c>
      <c r="M15" s="1">
        <v>37956</v>
      </c>
      <c r="N15" s="3">
        <f t="shared" si="1"/>
        <v>4.1038976140265362</v>
      </c>
      <c r="O15" s="3">
        <f t="shared" si="2"/>
        <v>6.3496717646938441</v>
      </c>
      <c r="P15" s="3">
        <f t="shared" si="3"/>
        <v>9.477953768915274</v>
      </c>
    </row>
    <row r="16" spans="1:16" x14ac:dyDescent="0.45">
      <c r="A16" s="1">
        <v>37987</v>
      </c>
      <c r="B16">
        <v>1083320</v>
      </c>
      <c r="C16">
        <v>4414769</v>
      </c>
      <c r="D16">
        <v>6833119</v>
      </c>
      <c r="E16">
        <v>10200701</v>
      </c>
      <c r="G16" s="1">
        <v>37987</v>
      </c>
      <c r="M16" s="1">
        <v>37987</v>
      </c>
      <c r="N16" s="3">
        <f t="shared" si="1"/>
        <v>4.0752215411881991</v>
      </c>
      <c r="O16" s="3">
        <f t="shared" si="2"/>
        <v>6.3075720931949935</v>
      </c>
      <c r="P16" s="3">
        <f t="shared" si="3"/>
        <v>9.4161475833548725</v>
      </c>
    </row>
    <row r="17" spans="1:16" x14ac:dyDescent="0.45">
      <c r="A17" s="1">
        <v>38018</v>
      </c>
      <c r="B17">
        <v>1080570</v>
      </c>
      <c r="C17">
        <v>4382169</v>
      </c>
      <c r="D17">
        <v>6797767</v>
      </c>
      <c r="E17">
        <v>10161554</v>
      </c>
      <c r="G17" s="1">
        <v>38018</v>
      </c>
      <c r="M17" s="1">
        <v>38018</v>
      </c>
      <c r="N17" s="3">
        <f t="shared" si="1"/>
        <v>4.0554235264721399</v>
      </c>
      <c r="O17" s="3">
        <f t="shared" si="2"/>
        <v>6.2909085019943181</v>
      </c>
      <c r="P17" s="3">
        <f t="shared" si="3"/>
        <v>9.4038831357524266</v>
      </c>
    </row>
    <row r="18" spans="1:16" x14ac:dyDescent="0.45">
      <c r="A18" s="1">
        <v>38047</v>
      </c>
      <c r="B18">
        <v>1081238</v>
      </c>
      <c r="C18">
        <v>4427067</v>
      </c>
      <c r="D18">
        <v>6825916</v>
      </c>
      <c r="E18">
        <v>10178254</v>
      </c>
      <c r="G18" s="1">
        <v>38047</v>
      </c>
      <c r="M18" s="1">
        <v>38047</v>
      </c>
      <c r="N18" s="3">
        <f t="shared" si="1"/>
        <v>4.0944426666469358</v>
      </c>
      <c r="O18" s="3">
        <f t="shared" si="2"/>
        <v>6.313055959927417</v>
      </c>
      <c r="P18" s="3">
        <f t="shared" si="3"/>
        <v>9.4135185777784347</v>
      </c>
    </row>
    <row r="19" spans="1:16" x14ac:dyDescent="0.45">
      <c r="A19" s="1">
        <v>38078</v>
      </c>
      <c r="B19">
        <v>1082958</v>
      </c>
      <c r="C19">
        <v>4495727</v>
      </c>
      <c r="D19">
        <v>6891883</v>
      </c>
      <c r="E19">
        <v>10240449</v>
      </c>
      <c r="G19" s="1">
        <v>38078</v>
      </c>
      <c r="H19" s="5">
        <f>B19/B7-1</f>
        <v>6.6486121848056801E-2</v>
      </c>
      <c r="I19" s="5">
        <f t="shared" ref="I19:K19" si="4">C19/C7-1</f>
        <v>4.2951760551944274E-2</v>
      </c>
      <c r="J19" s="5">
        <f t="shared" si="4"/>
        <v>1.8444623054567177E-2</v>
      </c>
      <c r="K19" s="5">
        <f t="shared" si="4"/>
        <v>1.1732719839188999E-2</v>
      </c>
      <c r="M19" s="1">
        <v>38078</v>
      </c>
      <c r="N19" s="3">
        <f t="shared" si="1"/>
        <v>4.1513401258405223</v>
      </c>
      <c r="O19" s="3">
        <f t="shared" si="2"/>
        <v>6.3639430153339278</v>
      </c>
      <c r="P19" s="3">
        <f t="shared" si="3"/>
        <v>9.4559982935626312</v>
      </c>
    </row>
    <row r="20" spans="1:16" x14ac:dyDescent="0.45">
      <c r="A20" s="1">
        <v>38108</v>
      </c>
      <c r="B20">
        <v>1088328</v>
      </c>
      <c r="C20">
        <v>4509364</v>
      </c>
      <c r="D20">
        <v>6903843</v>
      </c>
      <c r="E20">
        <v>10247418</v>
      </c>
      <c r="G20" s="1">
        <v>38108</v>
      </c>
      <c r="H20" s="5">
        <f t="shared" ref="H20:H83" si="5">B20/B8-1</f>
        <v>7.378148225982617E-2</v>
      </c>
      <c r="I20" s="5">
        <f t="shared" ref="I20:I83" si="6">C20/C8-1</f>
        <v>4.3535450612868454E-2</v>
      </c>
      <c r="J20" s="5">
        <f t="shared" ref="J20:J83" si="7">D20/D8-1</f>
        <v>1.963913347016466E-2</v>
      </c>
      <c r="K20" s="5">
        <f t="shared" ref="K20:K83" si="8">E20/E8-1</f>
        <v>1.2159143606258693E-2</v>
      </c>
      <c r="M20" s="1">
        <v>38108</v>
      </c>
      <c r="N20" s="3">
        <f t="shared" si="1"/>
        <v>4.1433869201196698</v>
      </c>
      <c r="O20" s="3">
        <f t="shared" si="2"/>
        <v>6.343531545636977</v>
      </c>
      <c r="P20" s="3">
        <f t="shared" si="3"/>
        <v>9.415744150660462</v>
      </c>
    </row>
    <row r="21" spans="1:16" x14ac:dyDescent="0.45">
      <c r="A21" s="1">
        <v>38139</v>
      </c>
      <c r="B21">
        <v>1072957</v>
      </c>
      <c r="C21">
        <v>4471918</v>
      </c>
      <c r="D21">
        <v>6894824</v>
      </c>
      <c r="E21">
        <v>10243116</v>
      </c>
      <c r="G21" s="1">
        <v>38139</v>
      </c>
      <c r="H21" s="5">
        <f t="shared" si="5"/>
        <v>4.4106255935977057E-2</v>
      </c>
      <c r="I21" s="5">
        <f t="shared" si="6"/>
        <v>3.8466700880344318E-2</v>
      </c>
      <c r="J21" s="5">
        <f t="shared" si="7"/>
        <v>1.7303302815914412E-2</v>
      </c>
      <c r="K21" s="5">
        <f t="shared" si="8"/>
        <v>1.0626703803792825E-2</v>
      </c>
      <c r="M21" s="1">
        <v>38139</v>
      </c>
      <c r="N21" s="3">
        <f t="shared" si="1"/>
        <v>4.1678445641344437</v>
      </c>
      <c r="O21" s="3">
        <f t="shared" si="2"/>
        <v>6.4260021603848054</v>
      </c>
      <c r="P21" s="3">
        <f t="shared" si="3"/>
        <v>9.5466230240354459</v>
      </c>
    </row>
    <row r="22" spans="1:16" x14ac:dyDescent="0.45">
      <c r="A22" s="1">
        <v>38169</v>
      </c>
      <c r="B22">
        <v>1085248</v>
      </c>
      <c r="C22">
        <v>4515052</v>
      </c>
      <c r="D22">
        <v>6937875</v>
      </c>
      <c r="E22">
        <v>10296877</v>
      </c>
      <c r="G22" s="1">
        <v>38169</v>
      </c>
      <c r="H22" s="5">
        <f t="shared" si="5"/>
        <v>4.7169765805996633E-2</v>
      </c>
      <c r="I22" s="5">
        <f t="shared" si="6"/>
        <v>4.241506896945002E-2</v>
      </c>
      <c r="J22" s="5">
        <f t="shared" si="7"/>
        <v>1.8320709285335246E-2</v>
      </c>
      <c r="K22" s="5">
        <f t="shared" si="8"/>
        <v>1.1222772179993346E-2</v>
      </c>
      <c r="M22" s="1">
        <v>38169</v>
      </c>
      <c r="N22" s="3">
        <f t="shared" si="1"/>
        <v>4.160387303178628</v>
      </c>
      <c r="O22" s="3">
        <f t="shared" si="2"/>
        <v>6.3928936058854751</v>
      </c>
      <c r="P22" s="3">
        <f t="shared" si="3"/>
        <v>9.4880405216134935</v>
      </c>
    </row>
    <row r="23" spans="1:16" x14ac:dyDescent="0.45">
      <c r="A23" s="1">
        <v>38200</v>
      </c>
      <c r="B23">
        <v>1085653</v>
      </c>
      <c r="C23">
        <v>4502260</v>
      </c>
      <c r="D23">
        <v>6933689</v>
      </c>
      <c r="E23">
        <v>10284198</v>
      </c>
      <c r="G23" s="1">
        <v>38200</v>
      </c>
      <c r="H23" s="5">
        <f t="shared" si="5"/>
        <v>4.6464979449572397E-2</v>
      </c>
      <c r="I23" s="5">
        <f t="shared" si="6"/>
        <v>4.0877634352619374E-2</v>
      </c>
      <c r="J23" s="5">
        <f t="shared" si="7"/>
        <v>1.8560102148503121E-2</v>
      </c>
      <c r="K23" s="5">
        <f t="shared" si="8"/>
        <v>1.1050756838126397E-2</v>
      </c>
      <c r="M23" s="1">
        <v>38200</v>
      </c>
      <c r="N23" s="3">
        <f t="shared" si="1"/>
        <v>4.1470525112535954</v>
      </c>
      <c r="O23" s="3">
        <f t="shared" si="2"/>
        <v>6.3866530097554195</v>
      </c>
      <c r="P23" s="3">
        <f t="shared" si="3"/>
        <v>9.4728223474719826</v>
      </c>
    </row>
    <row r="24" spans="1:16" x14ac:dyDescent="0.45">
      <c r="A24" s="1">
        <v>38231</v>
      </c>
      <c r="B24">
        <v>1085201</v>
      </c>
      <c r="C24">
        <v>4488931</v>
      </c>
      <c r="D24">
        <v>6907282</v>
      </c>
      <c r="E24">
        <v>10242206</v>
      </c>
      <c r="G24" s="1">
        <v>38231</v>
      </c>
      <c r="H24" s="5">
        <f t="shared" si="5"/>
        <v>4.7155737736555459E-2</v>
      </c>
      <c r="I24" s="5">
        <f t="shared" si="6"/>
        <v>4.2507509467247129E-2</v>
      </c>
      <c r="J24" s="5">
        <f t="shared" si="7"/>
        <v>2.051028158699042E-2</v>
      </c>
      <c r="K24" s="5">
        <f t="shared" si="8"/>
        <v>1.153803724285285E-2</v>
      </c>
      <c r="M24" s="1">
        <v>38231</v>
      </c>
      <c r="N24" s="3">
        <f t="shared" si="1"/>
        <v>4.1364972940496738</v>
      </c>
      <c r="O24" s="3">
        <f t="shared" si="2"/>
        <v>6.3649793909146783</v>
      </c>
      <c r="P24" s="3">
        <f t="shared" si="3"/>
        <v>9.4380727625573506</v>
      </c>
    </row>
    <row r="25" spans="1:16" x14ac:dyDescent="0.45">
      <c r="A25" s="1">
        <v>38261</v>
      </c>
      <c r="B25">
        <v>1079234</v>
      </c>
      <c r="C25">
        <v>4502668</v>
      </c>
      <c r="D25">
        <v>6890506</v>
      </c>
      <c r="E25">
        <v>10217592</v>
      </c>
      <c r="G25" s="1">
        <v>38261</v>
      </c>
      <c r="H25" s="5">
        <f t="shared" si="5"/>
        <v>4.1720599491704258E-2</v>
      </c>
      <c r="I25" s="5">
        <f t="shared" si="6"/>
        <v>4.5824326185604614E-2</v>
      </c>
      <c r="J25" s="5">
        <f t="shared" si="7"/>
        <v>1.9949728608199546E-2</v>
      </c>
      <c r="K25" s="5">
        <f t="shared" si="8"/>
        <v>1.0839505161541974E-2</v>
      </c>
      <c r="M25" s="1">
        <v>38261</v>
      </c>
      <c r="N25" s="3">
        <f t="shared" si="1"/>
        <v>4.1720961348512002</v>
      </c>
      <c r="O25" s="3">
        <f t="shared" si="2"/>
        <v>6.3846265036127479</v>
      </c>
      <c r="P25" s="3">
        <f t="shared" si="3"/>
        <v>9.467448208636867</v>
      </c>
    </row>
    <row r="26" spans="1:16" x14ac:dyDescent="0.45">
      <c r="A26" s="1">
        <v>38292</v>
      </c>
      <c r="B26">
        <v>1094035</v>
      </c>
      <c r="C26">
        <v>4504280</v>
      </c>
      <c r="D26">
        <v>6894786</v>
      </c>
      <c r="E26">
        <v>10214727</v>
      </c>
      <c r="G26" s="1">
        <v>38292</v>
      </c>
      <c r="H26" s="5">
        <f t="shared" si="5"/>
        <v>4.8567036177280754E-2</v>
      </c>
      <c r="I26" s="5">
        <f t="shared" si="6"/>
        <v>4.2365207345811173E-2</v>
      </c>
      <c r="J26" s="5">
        <f t="shared" si="7"/>
        <v>2.0348708149605654E-2</v>
      </c>
      <c r="K26" s="5">
        <f t="shared" si="8"/>
        <v>1.0712953115023405E-2</v>
      </c>
      <c r="M26" s="1">
        <v>38292</v>
      </c>
      <c r="N26" s="3">
        <f t="shared" si="1"/>
        <v>4.1171260517259505</v>
      </c>
      <c r="O26" s="3">
        <f t="shared" si="2"/>
        <v>6.3021621794549532</v>
      </c>
      <c r="P26" s="3">
        <f t="shared" si="3"/>
        <v>9.3367460821637334</v>
      </c>
    </row>
    <row r="27" spans="1:16" x14ac:dyDescent="0.45">
      <c r="A27" s="1">
        <v>38322</v>
      </c>
      <c r="B27">
        <v>1119769</v>
      </c>
      <c r="C27">
        <v>4602156</v>
      </c>
      <c r="D27">
        <v>6960622</v>
      </c>
      <c r="E27">
        <v>10286853</v>
      </c>
      <c r="G27" s="1">
        <v>38322</v>
      </c>
      <c r="H27" s="5">
        <f t="shared" si="5"/>
        <v>4.1654302222065009E-2</v>
      </c>
      <c r="I27" s="5">
        <f t="shared" si="6"/>
        <v>4.3181773362501508E-2</v>
      </c>
      <c r="J27" s="5">
        <f t="shared" si="7"/>
        <v>1.9745848130046983E-2</v>
      </c>
      <c r="K27" s="5">
        <f t="shared" si="8"/>
        <v>9.6320291616753817E-3</v>
      </c>
      <c r="M27" s="1">
        <v>38322</v>
      </c>
      <c r="N27" s="3">
        <f t="shared" si="1"/>
        <v>4.1099155272203465</v>
      </c>
      <c r="O27" s="3">
        <f t="shared" si="2"/>
        <v>6.2161231468276048</v>
      </c>
      <c r="P27" s="3">
        <f t="shared" si="3"/>
        <v>9.1865849117094687</v>
      </c>
    </row>
    <row r="28" spans="1:16" x14ac:dyDescent="0.45">
      <c r="A28" s="1">
        <v>38353</v>
      </c>
      <c r="B28">
        <v>1125134</v>
      </c>
      <c r="C28">
        <v>4608681</v>
      </c>
      <c r="D28">
        <v>6965712</v>
      </c>
      <c r="E28">
        <v>10290636</v>
      </c>
      <c r="G28" s="1">
        <v>38353</v>
      </c>
      <c r="H28" s="5">
        <f t="shared" si="5"/>
        <v>3.8598013514012486E-2</v>
      </c>
      <c r="I28" s="5">
        <f t="shared" si="6"/>
        <v>4.3923475950836899E-2</v>
      </c>
      <c r="J28" s="5">
        <f t="shared" si="7"/>
        <v>1.9404462296061187E-2</v>
      </c>
      <c r="K28" s="5">
        <f t="shared" si="8"/>
        <v>8.8165509409598997E-3</v>
      </c>
      <c r="M28" s="1">
        <v>38353</v>
      </c>
      <c r="N28" s="3">
        <f t="shared" si="1"/>
        <v>4.0961174402337859</v>
      </c>
      <c r="O28" s="3">
        <f t="shared" si="2"/>
        <v>6.1910065823270832</v>
      </c>
      <c r="P28" s="3">
        <f t="shared" si="3"/>
        <v>9.1461425927933924</v>
      </c>
    </row>
    <row r="29" spans="1:16" x14ac:dyDescent="0.45">
      <c r="A29" s="1">
        <v>38384</v>
      </c>
      <c r="B29">
        <v>1093674</v>
      </c>
      <c r="C29">
        <v>4564162</v>
      </c>
      <c r="D29">
        <v>6920502</v>
      </c>
      <c r="E29">
        <v>10236287</v>
      </c>
      <c r="G29" s="1">
        <v>38384</v>
      </c>
      <c r="H29" s="5">
        <f t="shared" si="5"/>
        <v>1.2126933007579277E-2</v>
      </c>
      <c r="I29" s="5">
        <f t="shared" si="6"/>
        <v>4.1530347186518712E-2</v>
      </c>
      <c r="J29" s="5">
        <f t="shared" si="7"/>
        <v>1.805519371287656E-2</v>
      </c>
      <c r="K29" s="5">
        <f t="shared" si="8"/>
        <v>7.354485347418338E-3</v>
      </c>
      <c r="M29" s="1">
        <v>38384</v>
      </c>
      <c r="N29" s="3">
        <f t="shared" si="1"/>
        <v>4.17323809471561</v>
      </c>
      <c r="O29" s="3">
        <f t="shared" si="2"/>
        <v>6.3277558029175056</v>
      </c>
      <c r="P29" s="3">
        <f t="shared" si="3"/>
        <v>9.3595413258429847</v>
      </c>
    </row>
    <row r="30" spans="1:16" x14ac:dyDescent="0.45">
      <c r="A30" s="1">
        <v>38412</v>
      </c>
      <c r="B30">
        <v>1103301</v>
      </c>
      <c r="C30">
        <v>4635976</v>
      </c>
      <c r="D30">
        <v>6965119</v>
      </c>
      <c r="E30">
        <v>10264527</v>
      </c>
      <c r="G30" s="1">
        <v>38412</v>
      </c>
      <c r="H30" s="5">
        <f t="shared" si="5"/>
        <v>2.0405313168793571E-2</v>
      </c>
      <c r="I30" s="5">
        <f t="shared" si="6"/>
        <v>4.7189030570352841E-2</v>
      </c>
      <c r="J30" s="5">
        <f t="shared" si="7"/>
        <v>2.0393306920272636E-2</v>
      </c>
      <c r="K30" s="5">
        <f t="shared" si="8"/>
        <v>8.4762081983806858E-3</v>
      </c>
      <c r="M30" s="1">
        <v>38412</v>
      </c>
      <c r="N30" s="3">
        <f t="shared" si="1"/>
        <v>4.2019140742190935</v>
      </c>
      <c r="O30" s="3">
        <f t="shared" si="2"/>
        <v>6.3129816795235385</v>
      </c>
      <c r="P30" s="3">
        <f t="shared" si="3"/>
        <v>9.3034693161702933</v>
      </c>
    </row>
    <row r="31" spans="1:16" x14ac:dyDescent="0.45">
      <c r="A31" s="1">
        <v>38443</v>
      </c>
      <c r="B31">
        <v>1115568</v>
      </c>
      <c r="C31">
        <v>4708797</v>
      </c>
      <c r="D31">
        <v>7015356</v>
      </c>
      <c r="E31">
        <v>10300901</v>
      </c>
      <c r="G31" s="1">
        <v>38443</v>
      </c>
      <c r="H31" s="5">
        <f t="shared" si="5"/>
        <v>3.0111971101372426E-2</v>
      </c>
      <c r="I31" s="5">
        <f t="shared" si="6"/>
        <v>4.7393892022358219E-2</v>
      </c>
      <c r="J31" s="5">
        <f t="shared" si="7"/>
        <v>1.7915713310861392E-2</v>
      </c>
      <c r="K31" s="5">
        <f t="shared" si="8"/>
        <v>5.9032567810259895E-3</v>
      </c>
      <c r="M31" s="1">
        <v>38443</v>
      </c>
      <c r="N31" s="3">
        <f t="shared" si="1"/>
        <v>4.2209860806333639</v>
      </c>
      <c r="O31" s="3">
        <f t="shared" si="2"/>
        <v>6.2885955853878919</v>
      </c>
      <c r="P31" s="3">
        <f t="shared" si="3"/>
        <v>9.2337723921804855</v>
      </c>
    </row>
    <row r="32" spans="1:16" x14ac:dyDescent="0.45">
      <c r="A32" s="1">
        <v>38473</v>
      </c>
      <c r="B32">
        <v>1112725</v>
      </c>
      <c r="C32">
        <v>4698447</v>
      </c>
      <c r="D32">
        <v>7003169</v>
      </c>
      <c r="E32">
        <v>10277921</v>
      </c>
      <c r="G32" s="1">
        <v>38473</v>
      </c>
      <c r="H32" s="5">
        <f t="shared" si="5"/>
        <v>2.2416955182628762E-2</v>
      </c>
      <c r="I32" s="5">
        <f t="shared" si="6"/>
        <v>4.1931190296458754E-2</v>
      </c>
      <c r="J32" s="5">
        <f t="shared" si="7"/>
        <v>1.4387059497152466E-2</v>
      </c>
      <c r="K32" s="5">
        <f t="shared" si="8"/>
        <v>2.9766522649901095E-3</v>
      </c>
      <c r="M32" s="1">
        <v>38473</v>
      </c>
      <c r="N32" s="3">
        <f t="shared" si="1"/>
        <v>4.2224691635399578</v>
      </c>
      <c r="O32" s="3">
        <f t="shared" si="2"/>
        <v>6.2937104855197825</v>
      </c>
      <c r="P32" s="3">
        <f t="shared" si="3"/>
        <v>9.2367125749848338</v>
      </c>
    </row>
    <row r="33" spans="1:16" x14ac:dyDescent="0.45">
      <c r="A33" s="1">
        <v>38504</v>
      </c>
      <c r="B33">
        <v>1091586</v>
      </c>
      <c r="C33">
        <v>4673544</v>
      </c>
      <c r="D33">
        <v>7006819</v>
      </c>
      <c r="E33">
        <v>10276257</v>
      </c>
      <c r="G33" s="1">
        <v>38504</v>
      </c>
      <c r="H33" s="5">
        <f t="shared" si="5"/>
        <v>1.7362298768729856E-2</v>
      </c>
      <c r="I33" s="5">
        <f t="shared" si="6"/>
        <v>4.5087141579966294E-2</v>
      </c>
      <c r="J33" s="5">
        <f t="shared" si="7"/>
        <v>1.6243344282609762E-2</v>
      </c>
      <c r="K33" s="5">
        <f t="shared" si="8"/>
        <v>3.2354412465893656E-3</v>
      </c>
      <c r="M33" s="1">
        <v>38504</v>
      </c>
      <c r="N33" s="3">
        <f t="shared" si="1"/>
        <v>4.2814253755544689</v>
      </c>
      <c r="O33" s="3">
        <f t="shared" si="2"/>
        <v>6.4189344678293789</v>
      </c>
      <c r="P33" s="3">
        <f t="shared" si="3"/>
        <v>9.414060825257927</v>
      </c>
    </row>
    <row r="34" spans="1:16" x14ac:dyDescent="0.45">
      <c r="A34" s="1">
        <v>38534</v>
      </c>
      <c r="B34">
        <v>1101137</v>
      </c>
      <c r="C34">
        <v>4716281</v>
      </c>
      <c r="D34">
        <v>7050604</v>
      </c>
      <c r="E34">
        <v>10326224</v>
      </c>
      <c r="G34" s="1">
        <v>38534</v>
      </c>
      <c r="H34" s="5">
        <f t="shared" si="5"/>
        <v>1.4640893141475431E-2</v>
      </c>
      <c r="I34" s="5">
        <f t="shared" si="6"/>
        <v>4.4568478945536061E-2</v>
      </c>
      <c r="J34" s="5">
        <f t="shared" si="7"/>
        <v>1.6248346936201585E-2</v>
      </c>
      <c r="K34" s="5">
        <f t="shared" si="8"/>
        <v>2.8500874585566383E-3</v>
      </c>
      <c r="M34" s="1">
        <v>38534</v>
      </c>
      <c r="N34" s="3">
        <f t="shared" si="1"/>
        <v>4.2831010128621596</v>
      </c>
      <c r="O34" s="3">
        <f t="shared" si="2"/>
        <v>6.4030216040329222</v>
      </c>
      <c r="P34" s="3">
        <f t="shared" si="3"/>
        <v>9.3777831459663972</v>
      </c>
    </row>
    <row r="35" spans="1:16" x14ac:dyDescent="0.45">
      <c r="A35" s="1">
        <v>38565</v>
      </c>
      <c r="B35">
        <v>1097890</v>
      </c>
      <c r="C35">
        <v>4700444</v>
      </c>
      <c r="D35">
        <v>7043747</v>
      </c>
      <c r="E35">
        <v>10306222</v>
      </c>
      <c r="G35" s="1">
        <v>38565</v>
      </c>
      <c r="H35" s="5">
        <f t="shared" si="5"/>
        <v>1.1271557302379387E-2</v>
      </c>
      <c r="I35" s="5">
        <f t="shared" si="6"/>
        <v>4.401878167853468E-2</v>
      </c>
      <c r="J35" s="5">
        <f t="shared" si="7"/>
        <v>1.5872935748920902E-2</v>
      </c>
      <c r="K35" s="5">
        <f t="shared" si="8"/>
        <v>2.1415379206040086E-3</v>
      </c>
      <c r="M35" s="1">
        <v>38565</v>
      </c>
      <c r="N35" s="3">
        <f t="shared" si="1"/>
        <v>4.2813433039739861</v>
      </c>
      <c r="O35" s="3">
        <f t="shared" si="2"/>
        <v>6.4157128674093036</v>
      </c>
      <c r="P35" s="3">
        <f t="shared" si="3"/>
        <v>9.3872992740620642</v>
      </c>
    </row>
    <row r="36" spans="1:16" x14ac:dyDescent="0.45">
      <c r="A36" s="1">
        <v>38596</v>
      </c>
      <c r="B36">
        <v>1103950</v>
      </c>
      <c r="C36">
        <v>4715152</v>
      </c>
      <c r="D36">
        <v>7046184</v>
      </c>
      <c r="E36">
        <v>10294571</v>
      </c>
      <c r="G36" s="1">
        <v>38596</v>
      </c>
      <c r="H36" s="5">
        <f t="shared" si="5"/>
        <v>1.7276983710851734E-2</v>
      </c>
      <c r="I36" s="5">
        <f t="shared" si="6"/>
        <v>5.0395294558994053E-2</v>
      </c>
      <c r="J36" s="5">
        <f t="shared" si="7"/>
        <v>2.010950182720217E-2</v>
      </c>
      <c r="K36" s="5">
        <f t="shared" si="8"/>
        <v>5.112668110756502E-3</v>
      </c>
      <c r="M36" s="1">
        <v>38596</v>
      </c>
      <c r="N36" s="3">
        <f t="shared" si="1"/>
        <v>4.271164454911907</v>
      </c>
      <c r="O36" s="3">
        <f t="shared" si="2"/>
        <v>6.3827021151320258</v>
      </c>
      <c r="P36" s="3">
        <f t="shared" si="3"/>
        <v>9.3252149100955659</v>
      </c>
    </row>
    <row r="37" spans="1:16" x14ac:dyDescent="0.45">
      <c r="A37" s="1">
        <v>38626</v>
      </c>
      <c r="B37">
        <v>1109848</v>
      </c>
      <c r="C37">
        <v>4728972</v>
      </c>
      <c r="D37">
        <v>7021746</v>
      </c>
      <c r="E37">
        <v>10261250</v>
      </c>
      <c r="G37" s="1">
        <v>38626</v>
      </c>
      <c r="H37" s="5">
        <f t="shared" si="5"/>
        <v>2.8366415439098569E-2</v>
      </c>
      <c r="I37" s="5">
        <f t="shared" si="6"/>
        <v>5.0259979194557491E-2</v>
      </c>
      <c r="J37" s="5">
        <f t="shared" si="7"/>
        <v>1.9046496730428686E-2</v>
      </c>
      <c r="K37" s="5">
        <f t="shared" si="8"/>
        <v>4.2728267090719196E-3</v>
      </c>
      <c r="M37" s="1">
        <v>38626</v>
      </c>
      <c r="N37" s="3">
        <f t="shared" si="1"/>
        <v>4.2609186122784379</v>
      </c>
      <c r="O37" s="3">
        <f t="shared" si="2"/>
        <v>6.3267636649342975</v>
      </c>
      <c r="P37" s="3">
        <f t="shared" si="3"/>
        <v>9.2456354383663353</v>
      </c>
    </row>
    <row r="38" spans="1:16" x14ac:dyDescent="0.45">
      <c r="A38" s="1">
        <v>38657</v>
      </c>
      <c r="B38">
        <v>1110432</v>
      </c>
      <c r="C38">
        <v>4732656</v>
      </c>
      <c r="D38">
        <v>7036014</v>
      </c>
      <c r="E38">
        <v>10264694</v>
      </c>
      <c r="G38" s="1">
        <v>38657</v>
      </c>
      <c r="H38" s="5">
        <f t="shared" si="5"/>
        <v>1.4987637507026808E-2</v>
      </c>
      <c r="I38" s="5">
        <f t="shared" si="6"/>
        <v>5.0701998987629615E-2</v>
      </c>
      <c r="J38" s="5">
        <f t="shared" si="7"/>
        <v>2.0483304340410236E-2</v>
      </c>
      <c r="K38" s="5">
        <f t="shared" si="8"/>
        <v>4.891662792358531E-3</v>
      </c>
      <c r="M38" s="1">
        <v>38657</v>
      </c>
      <c r="N38" s="3">
        <f t="shared" si="1"/>
        <v>4.2619953315466415</v>
      </c>
      <c r="O38" s="3">
        <f t="shared" si="2"/>
        <v>6.3362853375983397</v>
      </c>
      <c r="P38" s="3">
        <f t="shared" si="3"/>
        <v>9.2438744560675481</v>
      </c>
    </row>
    <row r="39" spans="1:16" x14ac:dyDescent="0.45">
      <c r="A39" s="1">
        <v>38687</v>
      </c>
      <c r="B39">
        <v>1130466</v>
      </c>
      <c r="C39">
        <v>4838092</v>
      </c>
      <c r="D39">
        <v>7089899</v>
      </c>
      <c r="E39">
        <v>10321464</v>
      </c>
      <c r="G39" s="1">
        <v>38687</v>
      </c>
      <c r="H39" s="5">
        <f t="shared" si="5"/>
        <v>9.5528631351644577E-3</v>
      </c>
      <c r="I39" s="5">
        <f t="shared" si="6"/>
        <v>5.1266406440807266E-2</v>
      </c>
      <c r="J39" s="5">
        <f t="shared" si="7"/>
        <v>1.8572621814544776E-2</v>
      </c>
      <c r="K39" s="5">
        <f t="shared" si="8"/>
        <v>3.3645858456419209E-3</v>
      </c>
      <c r="M39" s="1">
        <v>38687</v>
      </c>
      <c r="N39" s="3">
        <f t="shared" si="1"/>
        <v>4.2797324289275398</v>
      </c>
      <c r="O39" s="3">
        <f t="shared" si="2"/>
        <v>6.2716605364513391</v>
      </c>
      <c r="P39" s="3">
        <f t="shared" si="3"/>
        <v>9.1302737101336966</v>
      </c>
    </row>
    <row r="40" spans="1:16" x14ac:dyDescent="0.45">
      <c r="A40" s="1">
        <v>38718</v>
      </c>
      <c r="B40">
        <v>1141316</v>
      </c>
      <c r="C40">
        <v>4835801</v>
      </c>
      <c r="D40">
        <v>7087795</v>
      </c>
      <c r="E40">
        <v>10312859</v>
      </c>
      <c r="G40" s="1">
        <v>38718</v>
      </c>
      <c r="H40" s="5">
        <f t="shared" si="5"/>
        <v>1.4382286909825792E-2</v>
      </c>
      <c r="I40" s="5">
        <f t="shared" si="6"/>
        <v>4.9280911393086324E-2</v>
      </c>
      <c r="J40" s="5">
        <f t="shared" si="7"/>
        <v>1.7526277285078606E-2</v>
      </c>
      <c r="K40" s="5">
        <f t="shared" si="8"/>
        <v>2.1595361064175034E-3</v>
      </c>
      <c r="M40" s="1">
        <v>38718</v>
      </c>
      <c r="N40" s="3">
        <f t="shared" si="1"/>
        <v>4.2370395227964908</v>
      </c>
      <c r="O40" s="3">
        <f t="shared" si="2"/>
        <v>6.210195073056016</v>
      </c>
      <c r="P40" s="3">
        <f t="shared" si="3"/>
        <v>9.035936585485528</v>
      </c>
    </row>
    <row r="41" spans="1:16" x14ac:dyDescent="0.45">
      <c r="A41" s="1">
        <v>38749</v>
      </c>
      <c r="B41">
        <v>1114431</v>
      </c>
      <c r="C41">
        <v>4793446</v>
      </c>
      <c r="D41">
        <v>7037961</v>
      </c>
      <c r="E41">
        <v>10248303</v>
      </c>
      <c r="G41" s="1">
        <v>38749</v>
      </c>
      <c r="H41" s="5">
        <f t="shared" si="5"/>
        <v>1.8979147351038783E-2</v>
      </c>
      <c r="I41" s="5">
        <f t="shared" si="6"/>
        <v>5.0235727829117449E-2</v>
      </c>
      <c r="J41" s="5">
        <f t="shared" si="7"/>
        <v>1.6972612680409505E-2</v>
      </c>
      <c r="K41" s="5">
        <f t="shared" si="8"/>
        <v>1.1738631400233235E-3</v>
      </c>
      <c r="M41" s="1">
        <v>38749</v>
      </c>
      <c r="N41" s="3">
        <f t="shared" si="1"/>
        <v>4.3012496960332225</v>
      </c>
      <c r="O41" s="3">
        <f t="shared" si="2"/>
        <v>6.315295428788323</v>
      </c>
      <c r="P41" s="3">
        <f t="shared" si="3"/>
        <v>9.1959959836006</v>
      </c>
    </row>
    <row r="42" spans="1:16" x14ac:dyDescent="0.45">
      <c r="A42" s="1">
        <v>38777</v>
      </c>
      <c r="B42">
        <v>1092791</v>
      </c>
      <c r="C42">
        <v>4845297</v>
      </c>
      <c r="D42">
        <v>7061195</v>
      </c>
      <c r="E42">
        <v>10253653</v>
      </c>
      <c r="G42" s="1">
        <v>38777</v>
      </c>
      <c r="H42" s="5">
        <f t="shared" si="5"/>
        <v>-9.5259589178293691E-3</v>
      </c>
      <c r="I42" s="5">
        <f t="shared" si="6"/>
        <v>4.5151441681320126E-2</v>
      </c>
      <c r="J42" s="5">
        <f t="shared" si="7"/>
        <v>1.3793877749970873E-2</v>
      </c>
      <c r="K42" s="5">
        <f t="shared" si="8"/>
        <v>-1.0593766278758077E-3</v>
      </c>
      <c r="M42" s="1">
        <v>38777</v>
      </c>
      <c r="N42" s="3">
        <f t="shared" si="1"/>
        <v>4.4338734488113465</v>
      </c>
      <c r="O42" s="3">
        <f t="shared" si="2"/>
        <v>6.4616152585444064</v>
      </c>
      <c r="P42" s="3">
        <f t="shared" si="3"/>
        <v>9.3829954675688221</v>
      </c>
    </row>
    <row r="43" spans="1:16" x14ac:dyDescent="0.45">
      <c r="A43" s="1">
        <v>38808</v>
      </c>
      <c r="B43">
        <v>1035779</v>
      </c>
      <c r="C43">
        <v>4926585</v>
      </c>
      <c r="D43">
        <v>7129110</v>
      </c>
      <c r="E43">
        <v>10312459</v>
      </c>
      <c r="G43" s="1">
        <v>38808</v>
      </c>
      <c r="H43" s="5">
        <f t="shared" si="5"/>
        <v>-7.1523206115629012E-2</v>
      </c>
      <c r="I43" s="5">
        <f t="shared" si="6"/>
        <v>4.6251303676926314E-2</v>
      </c>
      <c r="J43" s="5">
        <f t="shared" si="7"/>
        <v>1.621500035065937E-2</v>
      </c>
      <c r="K43" s="5">
        <f t="shared" si="8"/>
        <v>1.1220377712590768E-3</v>
      </c>
      <c r="M43" s="1">
        <v>38808</v>
      </c>
      <c r="N43" s="3">
        <f t="shared" si="1"/>
        <v>4.7564055652798523</v>
      </c>
      <c r="O43" s="3">
        <f t="shared" si="2"/>
        <v>6.8828485613243755</v>
      </c>
      <c r="P43" s="3">
        <f t="shared" si="3"/>
        <v>9.9562348724969318</v>
      </c>
    </row>
    <row r="44" spans="1:16" x14ac:dyDescent="0.45">
      <c r="A44" s="1">
        <v>38838</v>
      </c>
      <c r="B44">
        <v>941951</v>
      </c>
      <c r="C44">
        <v>4891293</v>
      </c>
      <c r="D44">
        <v>7093181</v>
      </c>
      <c r="E44">
        <v>10266187</v>
      </c>
      <c r="G44" s="1">
        <v>38838</v>
      </c>
      <c r="H44" s="5">
        <f t="shared" si="5"/>
        <v>-0.15347367948055446</v>
      </c>
      <c r="I44" s="5">
        <f t="shared" si="6"/>
        <v>4.1044626022172848E-2</v>
      </c>
      <c r="J44" s="5">
        <f t="shared" si="7"/>
        <v>1.2853038388763727E-2</v>
      </c>
      <c r="K44" s="5">
        <f t="shared" si="8"/>
        <v>-1.1416705771527536E-3</v>
      </c>
      <c r="M44" s="1">
        <v>38838</v>
      </c>
      <c r="N44" s="3">
        <f t="shared" si="1"/>
        <v>5.192725523939143</v>
      </c>
      <c r="O44" s="3">
        <f t="shared" si="2"/>
        <v>7.5303078397920915</v>
      </c>
      <c r="P44" s="3">
        <f t="shared" si="3"/>
        <v>10.898854611333286</v>
      </c>
    </row>
    <row r="45" spans="1:16" x14ac:dyDescent="0.45">
      <c r="A45" s="1">
        <v>38869</v>
      </c>
      <c r="B45">
        <v>914229</v>
      </c>
      <c r="C45">
        <v>4851551</v>
      </c>
      <c r="D45">
        <v>7085888</v>
      </c>
      <c r="E45">
        <v>10256739</v>
      </c>
      <c r="G45" s="1">
        <v>38869</v>
      </c>
      <c r="H45" s="5">
        <f t="shared" si="5"/>
        <v>-0.16247643337309203</v>
      </c>
      <c r="I45" s="5">
        <f t="shared" si="6"/>
        <v>3.8088225980112744E-2</v>
      </c>
      <c r="J45" s="5">
        <f t="shared" si="7"/>
        <v>1.128457863689647E-2</v>
      </c>
      <c r="K45" s="5">
        <f t="shared" si="8"/>
        <v>-1.8993296878425658E-3</v>
      </c>
      <c r="M45" s="1">
        <v>38869</v>
      </c>
      <c r="N45" s="3">
        <f t="shared" si="1"/>
        <v>5.3067130882962585</v>
      </c>
      <c r="O45" s="3">
        <f t="shared" si="2"/>
        <v>7.750670783797057</v>
      </c>
      <c r="P45" s="3">
        <f t="shared" si="3"/>
        <v>11.219004210104908</v>
      </c>
    </row>
    <row r="46" spans="1:16" x14ac:dyDescent="0.45">
      <c r="A46" s="1">
        <v>38899</v>
      </c>
      <c r="B46">
        <v>905410</v>
      </c>
      <c r="C46">
        <v>4861000</v>
      </c>
      <c r="D46">
        <v>7085186</v>
      </c>
      <c r="E46">
        <v>10259062</v>
      </c>
      <c r="G46" s="1">
        <v>38899</v>
      </c>
      <c r="H46" s="5">
        <f t="shared" si="5"/>
        <v>-0.17774990759551268</v>
      </c>
      <c r="I46" s="5">
        <f t="shared" si="6"/>
        <v>3.0684982510584158E-2</v>
      </c>
      <c r="J46" s="5">
        <f t="shared" si="7"/>
        <v>4.9048280118979548E-3</v>
      </c>
      <c r="K46" s="5">
        <f t="shared" si="8"/>
        <v>-6.5040231550274052E-3</v>
      </c>
      <c r="M46" s="1">
        <v>38899</v>
      </c>
      <c r="N46" s="3">
        <f t="shared" si="1"/>
        <v>5.3688384267900728</v>
      </c>
      <c r="O46" s="3">
        <f t="shared" si="2"/>
        <v>7.8253896025005245</v>
      </c>
      <c r="P46" s="3">
        <f t="shared" si="3"/>
        <v>11.330846798687887</v>
      </c>
    </row>
    <row r="47" spans="1:16" x14ac:dyDescent="0.45">
      <c r="A47" s="1">
        <v>38930</v>
      </c>
      <c r="B47">
        <v>875607</v>
      </c>
      <c r="C47">
        <v>4813666</v>
      </c>
      <c r="D47">
        <v>7073070</v>
      </c>
      <c r="E47">
        <v>10232583</v>
      </c>
      <c r="G47" s="1">
        <v>38930</v>
      </c>
      <c r="H47" s="5">
        <f t="shared" si="5"/>
        <v>-0.20246381695798299</v>
      </c>
      <c r="I47" s="5">
        <f t="shared" si="6"/>
        <v>2.4087511732934219E-2</v>
      </c>
      <c r="J47" s="5">
        <f t="shared" si="7"/>
        <v>4.1629831395135763E-3</v>
      </c>
      <c r="K47" s="5">
        <f t="shared" si="8"/>
        <v>-7.1451012795960001E-3</v>
      </c>
      <c r="M47" s="1">
        <v>38930</v>
      </c>
      <c r="N47" s="3">
        <f t="shared" si="1"/>
        <v>5.497518864056592</v>
      </c>
      <c r="O47" s="3">
        <f t="shared" si="2"/>
        <v>8.0779048134608331</v>
      </c>
      <c r="P47" s="3">
        <f t="shared" si="3"/>
        <v>11.686273636460193</v>
      </c>
    </row>
    <row r="48" spans="1:16" x14ac:dyDescent="0.45">
      <c r="A48" s="1">
        <v>38961</v>
      </c>
      <c r="B48">
        <v>869660</v>
      </c>
      <c r="C48">
        <v>4792678</v>
      </c>
      <c r="D48">
        <v>7081933</v>
      </c>
      <c r="E48">
        <v>10227379</v>
      </c>
      <c r="G48" s="1">
        <v>38961</v>
      </c>
      <c r="H48" s="5">
        <f t="shared" si="5"/>
        <v>-0.21222881471081123</v>
      </c>
      <c r="I48" s="5">
        <f t="shared" si="6"/>
        <v>1.6441887769471641E-2</v>
      </c>
      <c r="J48" s="5">
        <f t="shared" si="7"/>
        <v>5.073526322900479E-3</v>
      </c>
      <c r="K48" s="5">
        <f t="shared" si="8"/>
        <v>-6.5269354109073197E-3</v>
      </c>
      <c r="M48" s="1">
        <v>38961</v>
      </c>
      <c r="N48" s="3">
        <f t="shared" si="1"/>
        <v>5.5109790032886412</v>
      </c>
      <c r="O48" s="3">
        <f t="shared" si="2"/>
        <v>8.1433353264494173</v>
      </c>
      <c r="P48" s="3">
        <f t="shared" si="3"/>
        <v>11.760203987765333</v>
      </c>
    </row>
    <row r="49" spans="1:16" x14ac:dyDescent="0.45">
      <c r="A49" s="1">
        <v>38991</v>
      </c>
      <c r="B49">
        <v>873279</v>
      </c>
      <c r="C49">
        <v>4774935</v>
      </c>
      <c r="D49">
        <v>7059775</v>
      </c>
      <c r="E49">
        <v>10193077</v>
      </c>
      <c r="G49" s="1">
        <v>38991</v>
      </c>
      <c r="H49" s="5">
        <f t="shared" si="5"/>
        <v>-0.21315441393776446</v>
      </c>
      <c r="I49" s="5">
        <f t="shared" si="6"/>
        <v>9.7194485397671393E-3</v>
      </c>
      <c r="J49" s="5">
        <f t="shared" si="7"/>
        <v>5.415889438324939E-3</v>
      </c>
      <c r="K49" s="5">
        <f t="shared" si="8"/>
        <v>-6.6437324887318461E-3</v>
      </c>
      <c r="M49" s="1">
        <v>38991</v>
      </c>
      <c r="N49" s="3">
        <f t="shared" si="1"/>
        <v>5.4678229981483577</v>
      </c>
      <c r="O49" s="3">
        <f t="shared" si="2"/>
        <v>8.084214781301279</v>
      </c>
      <c r="P49" s="3">
        <f t="shared" si="3"/>
        <v>11.672188384239172</v>
      </c>
    </row>
    <row r="50" spans="1:16" x14ac:dyDescent="0.45">
      <c r="A50" s="1">
        <v>39022</v>
      </c>
      <c r="B50">
        <v>862670</v>
      </c>
      <c r="C50">
        <v>4760117</v>
      </c>
      <c r="D50">
        <v>7078251</v>
      </c>
      <c r="E50">
        <v>10199453</v>
      </c>
      <c r="G50" s="1">
        <v>39022</v>
      </c>
      <c r="H50" s="5">
        <f t="shared" si="5"/>
        <v>-0.22312217227169251</v>
      </c>
      <c r="I50" s="5">
        <f t="shared" si="6"/>
        <v>5.8024500407383162E-3</v>
      </c>
      <c r="J50" s="5">
        <f t="shared" si="7"/>
        <v>6.002972705853038E-3</v>
      </c>
      <c r="K50" s="5">
        <f t="shared" si="8"/>
        <v>-6.355864091028951E-3</v>
      </c>
      <c r="M50" s="1">
        <v>39022</v>
      </c>
      <c r="N50" s="3">
        <f t="shared" si="1"/>
        <v>5.5178886480345906</v>
      </c>
      <c r="O50" s="3">
        <f t="shared" si="2"/>
        <v>8.2050505987225701</v>
      </c>
      <c r="P50" s="3">
        <f t="shared" si="3"/>
        <v>11.823122399063372</v>
      </c>
    </row>
    <row r="51" spans="1:16" x14ac:dyDescent="0.45">
      <c r="A51" s="1">
        <v>39052</v>
      </c>
      <c r="B51">
        <v>904664</v>
      </c>
      <c r="C51">
        <v>4842423</v>
      </c>
      <c r="D51">
        <v>7137934</v>
      </c>
      <c r="E51">
        <v>10262705</v>
      </c>
      <c r="G51" s="1">
        <v>39052</v>
      </c>
      <c r="H51" s="5">
        <f t="shared" si="5"/>
        <v>-0.19974240711352664</v>
      </c>
      <c r="I51" s="5">
        <f t="shared" si="6"/>
        <v>8.9518760701534639E-4</v>
      </c>
      <c r="J51" s="5">
        <f t="shared" si="7"/>
        <v>6.7751317755020413E-3</v>
      </c>
      <c r="K51" s="5">
        <f t="shared" si="8"/>
        <v>-5.6928939538034573E-3</v>
      </c>
      <c r="M51" s="1">
        <v>39052</v>
      </c>
      <c r="N51" s="3">
        <f t="shared" si="1"/>
        <v>5.3527309586763705</v>
      </c>
      <c r="O51" s="3">
        <f t="shared" si="2"/>
        <v>7.8901492708895233</v>
      </c>
      <c r="P51" s="3">
        <f t="shared" si="3"/>
        <v>11.344217300566839</v>
      </c>
    </row>
    <row r="52" spans="1:16" x14ac:dyDescent="0.45">
      <c r="A52" s="1">
        <v>39083</v>
      </c>
      <c r="B52">
        <v>900507</v>
      </c>
      <c r="C52">
        <v>4835774</v>
      </c>
      <c r="D52">
        <v>7151423</v>
      </c>
      <c r="E52">
        <v>10269517</v>
      </c>
      <c r="G52" s="1">
        <v>39083</v>
      </c>
      <c r="H52" s="5">
        <f t="shared" si="5"/>
        <v>-0.21099239824903882</v>
      </c>
      <c r="I52" s="5">
        <f t="shared" si="6"/>
        <v>-5.5833563044060952E-6</v>
      </c>
      <c r="J52" s="5">
        <f t="shared" si="7"/>
        <v>8.9771219398981916E-3</v>
      </c>
      <c r="K52" s="5">
        <f t="shared" si="8"/>
        <v>-4.2027143006609924E-3</v>
      </c>
      <c r="M52" s="1">
        <v>39083</v>
      </c>
      <c r="N52" s="3">
        <f t="shared" si="1"/>
        <v>5.3700570900614872</v>
      </c>
      <c r="O52" s="3">
        <f t="shared" si="2"/>
        <v>7.9415518146999409</v>
      </c>
      <c r="P52" s="3">
        <f t="shared" si="3"/>
        <v>11.404150106551088</v>
      </c>
    </row>
    <row r="53" spans="1:16" x14ac:dyDescent="0.45">
      <c r="A53" s="1">
        <v>39114</v>
      </c>
      <c r="B53">
        <v>879061</v>
      </c>
      <c r="C53">
        <v>4796733</v>
      </c>
      <c r="D53">
        <v>7108923</v>
      </c>
      <c r="E53">
        <v>10214947</v>
      </c>
      <c r="G53" s="1">
        <v>39114</v>
      </c>
      <c r="H53" s="5">
        <f t="shared" si="5"/>
        <v>-0.21120194969450778</v>
      </c>
      <c r="I53" s="5">
        <f t="shared" si="6"/>
        <v>6.8572797106725147E-4</v>
      </c>
      <c r="J53" s="5">
        <f t="shared" si="7"/>
        <v>1.0082749819159353E-2</v>
      </c>
      <c r="K53" s="5">
        <f t="shared" si="8"/>
        <v>-3.2547827674493934E-3</v>
      </c>
      <c r="M53" s="1">
        <v>39114</v>
      </c>
      <c r="N53" s="3">
        <f t="shared" si="1"/>
        <v>5.4566554539446068</v>
      </c>
      <c r="O53" s="3">
        <f t="shared" si="2"/>
        <v>8.0869507349319338</v>
      </c>
      <c r="P53" s="3">
        <f t="shared" si="3"/>
        <v>11.620293699754624</v>
      </c>
    </row>
    <row r="54" spans="1:16" x14ac:dyDescent="0.45">
      <c r="A54" s="1">
        <v>39142</v>
      </c>
      <c r="B54">
        <v>884022</v>
      </c>
      <c r="C54">
        <v>4842888</v>
      </c>
      <c r="D54">
        <v>7138415</v>
      </c>
      <c r="E54">
        <v>10229372</v>
      </c>
      <c r="G54" s="1">
        <v>39142</v>
      </c>
      <c r="H54" s="5">
        <f t="shared" si="5"/>
        <v>-0.19104201992878789</v>
      </c>
      <c r="I54" s="5">
        <f t="shared" si="6"/>
        <v>-4.9718314481028703E-4</v>
      </c>
      <c r="J54" s="5">
        <f t="shared" si="7"/>
        <v>1.0935826018117378E-2</v>
      </c>
      <c r="K54" s="5">
        <f t="shared" si="8"/>
        <v>-2.3680341045284603E-3</v>
      </c>
      <c r="M54" s="1">
        <v>39142</v>
      </c>
      <c r="N54" s="3">
        <f t="shared" si="1"/>
        <v>5.4782437541147164</v>
      </c>
      <c r="O54" s="3">
        <f t="shared" si="2"/>
        <v>8.0749291307229907</v>
      </c>
      <c r="P54" s="3">
        <f t="shared" si="3"/>
        <v>11.571399806792138</v>
      </c>
    </row>
    <row r="55" spans="1:16" x14ac:dyDescent="0.45">
      <c r="A55" s="1">
        <v>39173</v>
      </c>
      <c r="B55">
        <v>908926</v>
      </c>
      <c r="C55">
        <v>4905360</v>
      </c>
      <c r="D55">
        <v>7210967</v>
      </c>
      <c r="E55">
        <v>10295409</v>
      </c>
      <c r="G55" s="1">
        <v>39173</v>
      </c>
      <c r="H55" s="5">
        <f t="shared" si="5"/>
        <v>-0.12247110628811742</v>
      </c>
      <c r="I55" s="5">
        <f t="shared" si="6"/>
        <v>-4.3082581544822141E-3</v>
      </c>
      <c r="J55" s="5">
        <f t="shared" si="7"/>
        <v>1.1482078408104224E-2</v>
      </c>
      <c r="K55" s="5">
        <f t="shared" si="8"/>
        <v>-1.6533399066119836E-3</v>
      </c>
      <c r="M55" s="1">
        <v>39173</v>
      </c>
      <c r="N55" s="3">
        <f t="shared" si="1"/>
        <v>5.3968749931237525</v>
      </c>
      <c r="O55" s="3">
        <f t="shared" si="2"/>
        <v>7.9335028374147072</v>
      </c>
      <c r="P55" s="3">
        <f t="shared" si="3"/>
        <v>11.327004618637821</v>
      </c>
    </row>
    <row r="56" spans="1:16" x14ac:dyDescent="0.45">
      <c r="A56" s="1">
        <v>39203</v>
      </c>
      <c r="B56">
        <v>887868</v>
      </c>
      <c r="C56">
        <v>4871488</v>
      </c>
      <c r="D56">
        <v>7195192</v>
      </c>
      <c r="E56">
        <v>10269955</v>
      </c>
      <c r="G56" s="1">
        <v>39203</v>
      </c>
      <c r="H56" s="5">
        <f t="shared" si="5"/>
        <v>-5.7415937771709946E-2</v>
      </c>
      <c r="I56" s="5">
        <f t="shared" si="6"/>
        <v>-4.0490316159755846E-3</v>
      </c>
      <c r="J56" s="5">
        <f t="shared" si="7"/>
        <v>1.438155885208614E-2</v>
      </c>
      <c r="K56" s="5">
        <f t="shared" si="8"/>
        <v>3.6703013494698844E-4</v>
      </c>
      <c r="M56" s="1">
        <v>39203</v>
      </c>
      <c r="N56" s="3">
        <f t="shared" si="1"/>
        <v>5.4867255042416216</v>
      </c>
      <c r="O56" s="3">
        <f t="shared" si="2"/>
        <v>8.1038983272288228</v>
      </c>
      <c r="P56" s="3">
        <f t="shared" si="3"/>
        <v>11.566984056188533</v>
      </c>
    </row>
    <row r="57" spans="1:16" x14ac:dyDescent="0.45">
      <c r="A57" s="1">
        <v>39234</v>
      </c>
      <c r="B57">
        <v>876336</v>
      </c>
      <c r="C57">
        <v>4843916</v>
      </c>
      <c r="D57">
        <v>7216367</v>
      </c>
      <c r="E57">
        <v>10291129</v>
      </c>
      <c r="G57" s="1">
        <v>39234</v>
      </c>
      <c r="H57" s="5">
        <f t="shared" si="5"/>
        <v>-4.1448039823720362E-2</v>
      </c>
      <c r="I57" s="5">
        <f t="shared" si="6"/>
        <v>-1.5737235370709701E-3</v>
      </c>
      <c r="J57" s="5">
        <f t="shared" si="7"/>
        <v>1.8413923561873879E-2</v>
      </c>
      <c r="K57" s="5">
        <f t="shared" si="8"/>
        <v>3.3529175306108439E-3</v>
      </c>
      <c r="M57" s="1">
        <v>39234</v>
      </c>
      <c r="N57" s="3">
        <f t="shared" si="1"/>
        <v>5.5274643515729123</v>
      </c>
      <c r="O57" s="3">
        <f t="shared" si="2"/>
        <v>8.2347033557904723</v>
      </c>
      <c r="P57" s="3">
        <f t="shared" si="3"/>
        <v>11.743359852841833</v>
      </c>
    </row>
    <row r="58" spans="1:16" x14ac:dyDescent="0.45">
      <c r="A58" s="1">
        <v>39264</v>
      </c>
      <c r="B58">
        <v>884708</v>
      </c>
      <c r="C58">
        <v>4845973</v>
      </c>
      <c r="D58">
        <v>7228811</v>
      </c>
      <c r="E58">
        <v>10305992</v>
      </c>
      <c r="G58" s="1">
        <v>39264</v>
      </c>
      <c r="H58" s="5">
        <f t="shared" si="5"/>
        <v>-2.2864779492163811E-2</v>
      </c>
      <c r="I58" s="5">
        <f t="shared" si="6"/>
        <v>-3.091339230611001E-3</v>
      </c>
      <c r="J58" s="5">
        <f t="shared" si="7"/>
        <v>2.027116860446565E-2</v>
      </c>
      <c r="K58" s="5">
        <f t="shared" si="8"/>
        <v>4.5744922878914185E-3</v>
      </c>
      <c r="M58" s="1">
        <v>39264</v>
      </c>
      <c r="N58" s="3">
        <f t="shared" si="1"/>
        <v>5.4774829661311983</v>
      </c>
      <c r="O58" s="3">
        <f t="shared" si="2"/>
        <v>8.1708439394692931</v>
      </c>
      <c r="P58" s="3">
        <f t="shared" si="3"/>
        <v>11.649032223061168</v>
      </c>
    </row>
    <row r="59" spans="1:16" x14ac:dyDescent="0.45">
      <c r="A59" s="1">
        <v>39295</v>
      </c>
      <c r="B59">
        <v>881473</v>
      </c>
      <c r="C59">
        <v>4787946</v>
      </c>
      <c r="D59">
        <v>7198156</v>
      </c>
      <c r="E59">
        <v>10263032</v>
      </c>
      <c r="G59" s="1">
        <v>39295</v>
      </c>
      <c r="H59" s="5">
        <f t="shared" si="5"/>
        <v>6.699352563421801E-3</v>
      </c>
      <c r="I59" s="5">
        <f t="shared" si="6"/>
        <v>-5.3431210225221015E-3</v>
      </c>
      <c r="J59" s="5">
        <f t="shared" si="7"/>
        <v>1.7684824270083555E-2</v>
      </c>
      <c r="K59" s="5">
        <f t="shared" si="8"/>
        <v>2.9756904976974141E-3</v>
      </c>
      <c r="M59" s="1">
        <v>39295</v>
      </c>
      <c r="N59" s="3">
        <f t="shared" si="1"/>
        <v>5.4317557089099724</v>
      </c>
      <c r="O59" s="3">
        <f t="shared" si="2"/>
        <v>8.1660538666527511</v>
      </c>
      <c r="P59" s="3">
        <f t="shared" si="3"/>
        <v>11.643047489826689</v>
      </c>
    </row>
    <row r="60" spans="1:16" x14ac:dyDescent="0.45">
      <c r="A60" s="1">
        <v>39326</v>
      </c>
      <c r="B60">
        <v>875728</v>
      </c>
      <c r="C60">
        <v>4775824</v>
      </c>
      <c r="D60">
        <v>7201921</v>
      </c>
      <c r="E60">
        <v>10253260</v>
      </c>
      <c r="G60" s="1">
        <v>39326</v>
      </c>
      <c r="H60" s="5">
        <f t="shared" si="5"/>
        <v>6.9774394590988997E-3</v>
      </c>
      <c r="I60" s="5">
        <f t="shared" si="6"/>
        <v>-3.516614302066623E-3</v>
      </c>
      <c r="J60" s="5">
        <f t="shared" si="7"/>
        <v>1.6942831851134432E-2</v>
      </c>
      <c r="K60" s="5">
        <f t="shared" si="8"/>
        <v>2.5305603713325908E-3</v>
      </c>
      <c r="M60" s="1">
        <v>39326</v>
      </c>
      <c r="N60" s="3">
        <f t="shared" si="1"/>
        <v>5.4535472201414139</v>
      </c>
      <c r="O60" s="3">
        <f t="shared" si="2"/>
        <v>8.2239245519156636</v>
      </c>
      <c r="P60" s="3">
        <f t="shared" si="3"/>
        <v>11.708270147808452</v>
      </c>
    </row>
    <row r="61" spans="1:16" x14ac:dyDescent="0.45">
      <c r="A61" s="1">
        <v>39356</v>
      </c>
      <c r="B61">
        <v>877567</v>
      </c>
      <c r="C61">
        <v>4788071</v>
      </c>
      <c r="D61">
        <v>7193436</v>
      </c>
      <c r="E61">
        <v>10252662</v>
      </c>
      <c r="G61" s="1">
        <v>39356</v>
      </c>
      <c r="H61" s="5">
        <f t="shared" si="5"/>
        <v>4.910229147844003E-3</v>
      </c>
      <c r="I61" s="5">
        <f t="shared" si="6"/>
        <v>2.7510322130039899E-3</v>
      </c>
      <c r="J61" s="5">
        <f t="shared" si="7"/>
        <v>1.8932756355549474E-2</v>
      </c>
      <c r="K61" s="5">
        <f t="shared" si="8"/>
        <v>5.8456342476369549E-3</v>
      </c>
      <c r="M61" s="1">
        <v>39356</v>
      </c>
      <c r="N61" s="3">
        <f t="shared" si="1"/>
        <v>5.4560745789210401</v>
      </c>
      <c r="O61" s="3">
        <f t="shared" si="2"/>
        <v>8.1970219937623003</v>
      </c>
      <c r="P61" s="3">
        <f t="shared" si="3"/>
        <v>11.683053259751107</v>
      </c>
    </row>
    <row r="62" spans="1:16" x14ac:dyDescent="0.45">
      <c r="A62" s="1">
        <v>39387</v>
      </c>
      <c r="B62">
        <v>871633</v>
      </c>
      <c r="C62">
        <v>4780228</v>
      </c>
      <c r="D62">
        <v>7220662</v>
      </c>
      <c r="E62">
        <v>10262895</v>
      </c>
      <c r="G62" s="1">
        <v>39387</v>
      </c>
      <c r="H62" s="5">
        <f t="shared" si="5"/>
        <v>1.0389836206196934E-2</v>
      </c>
      <c r="I62" s="5">
        <f t="shared" si="6"/>
        <v>4.2248961527626694E-3</v>
      </c>
      <c r="J62" s="5">
        <f t="shared" si="7"/>
        <v>2.0119518225618194E-2</v>
      </c>
      <c r="K62" s="5">
        <f t="shared" si="8"/>
        <v>6.2201374916870389E-3</v>
      </c>
      <c r="M62" s="1">
        <v>39387</v>
      </c>
      <c r="N62" s="3">
        <f t="shared" si="1"/>
        <v>5.4842209966809428</v>
      </c>
      <c r="O62" s="3">
        <f t="shared" si="2"/>
        <v>8.2840622142576059</v>
      </c>
      <c r="P62" s="3">
        <f t="shared" si="3"/>
        <v>11.774330480833102</v>
      </c>
    </row>
    <row r="63" spans="1:16" x14ac:dyDescent="0.45">
      <c r="A63" s="1">
        <v>39417</v>
      </c>
      <c r="B63">
        <v>907835</v>
      </c>
      <c r="C63">
        <v>4867839</v>
      </c>
      <c r="D63">
        <v>7285588</v>
      </c>
      <c r="E63">
        <v>10331481</v>
      </c>
      <c r="G63" s="1">
        <v>39417</v>
      </c>
      <c r="H63" s="5">
        <f t="shared" si="5"/>
        <v>3.5051687698415268E-3</v>
      </c>
      <c r="I63" s="5">
        <f t="shared" si="6"/>
        <v>5.2486121100945304E-3</v>
      </c>
      <c r="J63" s="5">
        <f t="shared" si="7"/>
        <v>2.0685817492848813E-2</v>
      </c>
      <c r="K63" s="5">
        <f t="shared" si="8"/>
        <v>6.7015470092923746E-3</v>
      </c>
      <c r="M63" s="1">
        <v>39417</v>
      </c>
      <c r="N63" s="3">
        <f t="shared" si="1"/>
        <v>5.3620305451981913</v>
      </c>
      <c r="O63" s="3">
        <f t="shared" si="2"/>
        <v>8.0252336603017067</v>
      </c>
      <c r="P63" s="3">
        <f t="shared" si="3"/>
        <v>11.380351054982459</v>
      </c>
    </row>
    <row r="64" spans="1:16" x14ac:dyDescent="0.45">
      <c r="A64" s="1">
        <v>39448</v>
      </c>
      <c r="B64">
        <v>899793</v>
      </c>
      <c r="C64">
        <v>4851690</v>
      </c>
      <c r="D64">
        <v>7304457</v>
      </c>
      <c r="E64">
        <v>10343418</v>
      </c>
      <c r="G64" s="1">
        <v>39448</v>
      </c>
      <c r="H64" s="5">
        <f t="shared" si="5"/>
        <v>-7.9288667384036504E-4</v>
      </c>
      <c r="I64" s="5">
        <f t="shared" si="6"/>
        <v>3.2913035224557685E-3</v>
      </c>
      <c r="J64" s="5">
        <f t="shared" si="7"/>
        <v>2.1399097773967535E-2</v>
      </c>
      <c r="K64" s="5">
        <f t="shared" si="8"/>
        <v>7.1961514840475083E-3</v>
      </c>
      <c r="M64" s="1">
        <v>39448</v>
      </c>
      <c r="N64" s="3">
        <f t="shared" si="1"/>
        <v>5.3920068282371609</v>
      </c>
      <c r="O64" s="3">
        <f t="shared" si="2"/>
        <v>8.117930457338522</v>
      </c>
      <c r="P64" s="3">
        <f t="shared" si="3"/>
        <v>11.495330592702988</v>
      </c>
    </row>
    <row r="65" spans="1:16" x14ac:dyDescent="0.45">
      <c r="A65" s="1">
        <v>39479</v>
      </c>
      <c r="B65">
        <v>879916</v>
      </c>
      <c r="C65">
        <v>4797076</v>
      </c>
      <c r="D65">
        <v>7276617</v>
      </c>
      <c r="E65">
        <v>10301876</v>
      </c>
      <c r="G65" s="1">
        <v>39479</v>
      </c>
      <c r="H65" s="5">
        <f t="shared" si="5"/>
        <v>9.7262874817571898E-4</v>
      </c>
      <c r="I65" s="5">
        <f t="shared" si="6"/>
        <v>7.1507002787019047E-5</v>
      </c>
      <c r="J65" s="5">
        <f t="shared" si="7"/>
        <v>2.3589227228934639E-2</v>
      </c>
      <c r="K65" s="5">
        <f t="shared" si="8"/>
        <v>8.5099805216806157E-3</v>
      </c>
      <c r="M65" s="1">
        <v>39479</v>
      </c>
      <c r="N65" s="3">
        <f t="shared" si="1"/>
        <v>5.451743120934271</v>
      </c>
      <c r="O65" s="3">
        <f t="shared" si="2"/>
        <v>8.2696723323589971</v>
      </c>
      <c r="P65" s="3">
        <f t="shared" si="3"/>
        <v>11.707794834961518</v>
      </c>
    </row>
    <row r="66" spans="1:16" x14ac:dyDescent="0.45">
      <c r="A66" s="1">
        <v>39508</v>
      </c>
      <c r="B66">
        <v>883867</v>
      </c>
      <c r="C66">
        <v>4829330</v>
      </c>
      <c r="D66">
        <v>7299474</v>
      </c>
      <c r="E66">
        <v>10309911</v>
      </c>
      <c r="G66" s="1">
        <v>39508</v>
      </c>
      <c r="H66" s="5">
        <f t="shared" si="5"/>
        <v>-1.7533500297506333E-4</v>
      </c>
      <c r="I66" s="5">
        <f t="shared" si="6"/>
        <v>-2.7995691826859792E-3</v>
      </c>
      <c r="J66" s="5">
        <f t="shared" si="7"/>
        <v>2.2562291489077069E-2</v>
      </c>
      <c r="K66" s="5">
        <f t="shared" si="8"/>
        <v>7.8733083516759894E-3</v>
      </c>
      <c r="M66" s="1">
        <v>39508</v>
      </c>
      <c r="N66" s="3">
        <f t="shared" si="1"/>
        <v>5.4638650385182386</v>
      </c>
      <c r="O66" s="3">
        <f t="shared" si="2"/>
        <v>8.2585660512271648</v>
      </c>
      <c r="P66" s="3">
        <f t="shared" si="3"/>
        <v>11.664550209477218</v>
      </c>
    </row>
    <row r="67" spans="1:16" x14ac:dyDescent="0.45">
      <c r="A67" s="1">
        <v>39539</v>
      </c>
      <c r="B67">
        <v>883589</v>
      </c>
      <c r="C67">
        <v>4864131</v>
      </c>
      <c r="D67">
        <v>7345919</v>
      </c>
      <c r="E67">
        <v>10347836</v>
      </c>
      <c r="G67" s="1">
        <v>39539</v>
      </c>
      <c r="H67" s="5">
        <f t="shared" si="5"/>
        <v>-2.78757566622585E-2</v>
      </c>
      <c r="I67" s="5">
        <f t="shared" si="6"/>
        <v>-8.4048877146631895E-3</v>
      </c>
      <c r="J67" s="5">
        <f t="shared" si="7"/>
        <v>1.8714827012798807E-2</v>
      </c>
      <c r="K67" s="5">
        <f t="shared" si="8"/>
        <v>5.0922697680102491E-3</v>
      </c>
      <c r="M67" s="1">
        <v>39539</v>
      </c>
      <c r="N67" s="3">
        <f t="shared" si="1"/>
        <v>5.5049700709266416</v>
      </c>
      <c r="O67" s="3">
        <f t="shared" si="2"/>
        <v>8.3137284416170871</v>
      </c>
      <c r="P67" s="3">
        <f t="shared" si="3"/>
        <v>11.711141718604464</v>
      </c>
    </row>
    <row r="68" spans="1:16" x14ac:dyDescent="0.45">
      <c r="A68" s="1">
        <v>39569</v>
      </c>
      <c r="B68">
        <v>879638</v>
      </c>
      <c r="C68">
        <v>4840418</v>
      </c>
      <c r="D68">
        <v>7342982</v>
      </c>
      <c r="E68">
        <v>10338815</v>
      </c>
      <c r="G68" s="1">
        <v>39569</v>
      </c>
      <c r="H68" s="5">
        <f t="shared" si="5"/>
        <v>-9.2693959011924676E-3</v>
      </c>
      <c r="I68" s="5">
        <f t="shared" si="6"/>
        <v>-6.3779280581210962E-3</v>
      </c>
      <c r="J68" s="5">
        <f t="shared" si="7"/>
        <v>2.0540105114637663E-2</v>
      </c>
      <c r="K68" s="5">
        <f t="shared" si="8"/>
        <v>6.7049952993951667E-3</v>
      </c>
      <c r="M68" s="1">
        <v>39569</v>
      </c>
      <c r="N68" s="3">
        <f t="shared" si="1"/>
        <v>5.5027386265713849</v>
      </c>
      <c r="O68" s="3">
        <f t="shared" si="2"/>
        <v>8.3477316805322186</v>
      </c>
      <c r="P68" s="3">
        <f t="shared" si="3"/>
        <v>11.753488366805437</v>
      </c>
    </row>
    <row r="69" spans="1:16" x14ac:dyDescent="0.45">
      <c r="A69" s="1">
        <v>39600</v>
      </c>
      <c r="B69">
        <v>880155</v>
      </c>
      <c r="C69">
        <v>4828036</v>
      </c>
      <c r="D69">
        <v>7378298</v>
      </c>
      <c r="E69">
        <v>10380818</v>
      </c>
      <c r="G69" s="1">
        <v>39600</v>
      </c>
      <c r="H69" s="5">
        <f t="shared" si="5"/>
        <v>4.3579175110917134E-3</v>
      </c>
      <c r="I69" s="5">
        <f t="shared" si="6"/>
        <v>-3.2783392610441497E-3</v>
      </c>
      <c r="J69" s="5">
        <f t="shared" si="7"/>
        <v>2.2439407530132627E-2</v>
      </c>
      <c r="K69" s="5">
        <f t="shared" si="8"/>
        <v>8.715175953969645E-3</v>
      </c>
      <c r="M69" s="1">
        <v>39600</v>
      </c>
      <c r="N69" s="3">
        <f t="shared" si="1"/>
        <v>5.4854383602888124</v>
      </c>
      <c r="O69" s="3">
        <f t="shared" si="2"/>
        <v>8.3829530025961336</v>
      </c>
      <c r="P69" s="3">
        <f t="shared" si="3"/>
        <v>11.79430668461805</v>
      </c>
    </row>
    <row r="70" spans="1:16" x14ac:dyDescent="0.45">
      <c r="A70" s="1">
        <v>39630</v>
      </c>
      <c r="B70">
        <v>878532</v>
      </c>
      <c r="C70">
        <v>4809246</v>
      </c>
      <c r="D70">
        <v>7381435</v>
      </c>
      <c r="E70">
        <v>10383576</v>
      </c>
      <c r="G70" s="1">
        <v>39630</v>
      </c>
      <c r="H70" s="5">
        <f t="shared" si="5"/>
        <v>-6.9808343543859008E-3</v>
      </c>
      <c r="I70" s="5">
        <f t="shared" si="6"/>
        <v>-7.5788701257725188E-3</v>
      </c>
      <c r="J70" s="5">
        <f t="shared" si="7"/>
        <v>2.111329235195103E-2</v>
      </c>
      <c r="K70" s="5">
        <f t="shared" si="8"/>
        <v>7.5280477609529495E-3</v>
      </c>
      <c r="M70" s="1">
        <v>39630</v>
      </c>
      <c r="N70" s="3">
        <f t="shared" si="1"/>
        <v>5.4741842072912537</v>
      </c>
      <c r="O70" s="3">
        <f t="shared" si="2"/>
        <v>8.4020103991658814</v>
      </c>
      <c r="P70" s="3">
        <f t="shared" si="3"/>
        <v>11.819234814440453</v>
      </c>
    </row>
    <row r="71" spans="1:16" x14ac:dyDescent="0.45">
      <c r="A71" s="1">
        <v>39661</v>
      </c>
      <c r="B71">
        <v>879433</v>
      </c>
      <c r="C71">
        <v>4775265</v>
      </c>
      <c r="D71">
        <v>7371732</v>
      </c>
      <c r="E71">
        <v>10366872</v>
      </c>
      <c r="G71" s="1">
        <v>39661</v>
      </c>
      <c r="H71" s="5">
        <f t="shared" si="5"/>
        <v>-2.3143079822071089E-3</v>
      </c>
      <c r="I71" s="5">
        <f t="shared" si="6"/>
        <v>-2.6485261111967029E-3</v>
      </c>
      <c r="J71" s="5">
        <f t="shared" si="7"/>
        <v>2.4113953629234963E-2</v>
      </c>
      <c r="K71" s="5">
        <f t="shared" si="8"/>
        <v>1.011786770225398E-2</v>
      </c>
      <c r="M71" s="1">
        <v>39661</v>
      </c>
      <c r="N71" s="3">
        <f t="shared" si="1"/>
        <v>5.429936106559567</v>
      </c>
      <c r="O71" s="3">
        <f t="shared" si="2"/>
        <v>8.3823690946325637</v>
      </c>
      <c r="P71" s="3">
        <f t="shared" si="3"/>
        <v>11.788131671201786</v>
      </c>
    </row>
    <row r="72" spans="1:16" x14ac:dyDescent="0.45">
      <c r="A72" s="1">
        <v>39692</v>
      </c>
      <c r="B72">
        <v>883741</v>
      </c>
      <c r="C72">
        <v>4752361</v>
      </c>
      <c r="D72">
        <v>7358569</v>
      </c>
      <c r="E72">
        <v>10347253</v>
      </c>
      <c r="G72" s="1">
        <v>39692</v>
      </c>
      <c r="H72" s="5">
        <f t="shared" si="5"/>
        <v>9.1501014013484205E-3</v>
      </c>
      <c r="I72" s="5">
        <f t="shared" si="6"/>
        <v>-4.9128694859776889E-3</v>
      </c>
      <c r="J72" s="5">
        <f t="shared" si="7"/>
        <v>2.1750863415469279E-2</v>
      </c>
      <c r="K72" s="5">
        <f t="shared" si="8"/>
        <v>9.1671331849576543E-3</v>
      </c>
      <c r="M72" s="1">
        <v>39692</v>
      </c>
      <c r="N72" s="3">
        <f t="shared" ref="N72:N135" si="9">C72/$B72</f>
        <v>5.3775495309146004</v>
      </c>
      <c r="O72" s="3">
        <f t="shared" ref="O72:O135" si="10">D72/$B72</f>
        <v>8.326612661401926</v>
      </c>
      <c r="P72" s="3">
        <f t="shared" ref="P72:P135" si="11">E72/$B72</f>
        <v>11.708467752429728</v>
      </c>
    </row>
    <row r="73" spans="1:16" x14ac:dyDescent="0.45">
      <c r="A73" s="1">
        <v>39722</v>
      </c>
      <c r="B73">
        <v>889825</v>
      </c>
      <c r="C73">
        <v>4737539</v>
      </c>
      <c r="D73">
        <v>7325322</v>
      </c>
      <c r="E73">
        <v>10308665</v>
      </c>
      <c r="G73" s="1">
        <v>39722</v>
      </c>
      <c r="H73" s="5">
        <f t="shared" si="5"/>
        <v>1.3968164254125393E-2</v>
      </c>
      <c r="I73" s="5">
        <f t="shared" si="6"/>
        <v>-1.055372821330347E-2</v>
      </c>
      <c r="J73" s="5">
        <f t="shared" si="7"/>
        <v>1.8334214692394601E-2</v>
      </c>
      <c r="K73" s="5">
        <f t="shared" si="8"/>
        <v>5.4622887207245174E-3</v>
      </c>
      <c r="M73" s="1">
        <v>39722</v>
      </c>
      <c r="N73" s="3">
        <f t="shared" si="9"/>
        <v>5.3241244064844215</v>
      </c>
      <c r="O73" s="3">
        <f t="shared" si="10"/>
        <v>8.2323175905374644</v>
      </c>
      <c r="P73" s="3">
        <f t="shared" si="11"/>
        <v>11.585047621723373</v>
      </c>
    </row>
    <row r="74" spans="1:16" x14ac:dyDescent="0.45">
      <c r="A74" s="1">
        <v>39753</v>
      </c>
      <c r="B74">
        <v>888562</v>
      </c>
      <c r="C74">
        <v>4744740</v>
      </c>
      <c r="D74">
        <v>7349960</v>
      </c>
      <c r="E74">
        <v>10329259</v>
      </c>
      <c r="G74" s="1">
        <v>39753</v>
      </c>
      <c r="H74" s="5">
        <f t="shared" si="5"/>
        <v>1.9422165062589425E-2</v>
      </c>
      <c r="I74" s="5">
        <f t="shared" si="6"/>
        <v>-7.4239136710634313E-3</v>
      </c>
      <c r="J74" s="5">
        <f t="shared" si="7"/>
        <v>1.7906668391346914E-2</v>
      </c>
      <c r="K74" s="5">
        <f t="shared" si="8"/>
        <v>6.4664015367983385E-3</v>
      </c>
      <c r="M74" s="1">
        <v>39753</v>
      </c>
      <c r="N74" s="3">
        <f t="shared" si="9"/>
        <v>5.3397962100562486</v>
      </c>
      <c r="O74" s="3">
        <f t="shared" si="10"/>
        <v>8.2717469349353223</v>
      </c>
      <c r="P74" s="3">
        <f t="shared" si="11"/>
        <v>11.624691355245892</v>
      </c>
    </row>
    <row r="75" spans="1:16" x14ac:dyDescent="0.45">
      <c r="A75" s="1">
        <v>39783</v>
      </c>
      <c r="B75">
        <v>924351</v>
      </c>
      <c r="C75">
        <v>4817550</v>
      </c>
      <c r="D75">
        <v>7417325</v>
      </c>
      <c r="E75">
        <v>10406445</v>
      </c>
      <c r="G75" s="1">
        <v>39783</v>
      </c>
      <c r="H75" s="5">
        <f t="shared" si="5"/>
        <v>1.8192733261000127E-2</v>
      </c>
      <c r="I75" s="5">
        <f t="shared" si="6"/>
        <v>-1.033086755745205E-2</v>
      </c>
      <c r="J75" s="5">
        <f t="shared" si="7"/>
        <v>1.8081862438556806E-2</v>
      </c>
      <c r="K75" s="5">
        <f t="shared" si="8"/>
        <v>7.2558813204031125E-3</v>
      </c>
      <c r="M75" s="1">
        <v>39783</v>
      </c>
      <c r="N75" s="3">
        <f t="shared" si="9"/>
        <v>5.2118188869812441</v>
      </c>
      <c r="O75" s="3">
        <f t="shared" si="10"/>
        <v>8.0243597940609135</v>
      </c>
      <c r="P75" s="3">
        <f t="shared" si="11"/>
        <v>11.258109744025809</v>
      </c>
    </row>
    <row r="76" spans="1:16" x14ac:dyDescent="0.45">
      <c r="A76" s="1">
        <v>39814</v>
      </c>
      <c r="B76">
        <v>935049</v>
      </c>
      <c r="C76">
        <v>4812656</v>
      </c>
      <c r="D76">
        <v>7447359</v>
      </c>
      <c r="E76">
        <v>10437570</v>
      </c>
      <c r="G76" s="1">
        <v>39814</v>
      </c>
      <c r="H76" s="5">
        <f t="shared" si="5"/>
        <v>3.9182345272746E-2</v>
      </c>
      <c r="I76" s="5">
        <f t="shared" si="6"/>
        <v>-8.0454439587031024E-3</v>
      </c>
      <c r="J76" s="5">
        <f t="shared" si="7"/>
        <v>1.9563671878690014E-2</v>
      </c>
      <c r="K76" s="5">
        <f t="shared" si="8"/>
        <v>9.1026003203196204E-3</v>
      </c>
      <c r="M76" s="1">
        <v>39814</v>
      </c>
      <c r="N76" s="3">
        <f t="shared" si="9"/>
        <v>5.146955934929613</v>
      </c>
      <c r="O76" s="3">
        <f t="shared" si="10"/>
        <v>7.9646724396261588</v>
      </c>
      <c r="P76" s="3">
        <f t="shared" si="11"/>
        <v>11.162591479163124</v>
      </c>
    </row>
    <row r="77" spans="1:16" x14ac:dyDescent="0.45">
      <c r="A77" s="1">
        <v>39845</v>
      </c>
      <c r="B77">
        <v>936531</v>
      </c>
      <c r="C77">
        <v>4782966</v>
      </c>
      <c r="D77">
        <v>7432345</v>
      </c>
      <c r="E77">
        <v>10421260</v>
      </c>
      <c r="G77" s="1">
        <v>39845</v>
      </c>
      <c r="H77" s="5">
        <f t="shared" si="5"/>
        <v>6.4341368948854116E-2</v>
      </c>
      <c r="I77" s="5">
        <f t="shared" si="6"/>
        <v>-2.9413751210112249E-3</v>
      </c>
      <c r="J77" s="5">
        <f t="shared" si="7"/>
        <v>2.1401153860372224E-2</v>
      </c>
      <c r="K77" s="5">
        <f t="shared" si="8"/>
        <v>1.1588568916962361E-2</v>
      </c>
      <c r="M77" s="1">
        <v>39845</v>
      </c>
      <c r="N77" s="3">
        <f t="shared" si="9"/>
        <v>5.1071091079740016</v>
      </c>
      <c r="O77" s="3">
        <f t="shared" si="10"/>
        <v>7.9360373548766674</v>
      </c>
      <c r="P77" s="3">
        <f t="shared" si="11"/>
        <v>11.127512063135123</v>
      </c>
    </row>
    <row r="78" spans="1:16" x14ac:dyDescent="0.45">
      <c r="A78" s="1">
        <v>39873</v>
      </c>
      <c r="B78">
        <v>944658</v>
      </c>
      <c r="C78">
        <v>4830179</v>
      </c>
      <c r="D78">
        <v>7462845</v>
      </c>
      <c r="E78">
        <v>10445322</v>
      </c>
      <c r="G78" s="1">
        <v>39873</v>
      </c>
      <c r="H78" s="5">
        <f t="shared" si="5"/>
        <v>6.877844743609618E-2</v>
      </c>
      <c r="I78" s="5">
        <f t="shared" si="6"/>
        <v>1.7580078395962317E-4</v>
      </c>
      <c r="J78" s="5">
        <f t="shared" si="7"/>
        <v>2.2381201713986609E-2</v>
      </c>
      <c r="K78" s="5">
        <f t="shared" si="8"/>
        <v>1.3134061002078479E-2</v>
      </c>
      <c r="M78" s="1">
        <v>39873</v>
      </c>
      <c r="N78" s="3">
        <f t="shared" si="9"/>
        <v>5.113151002796779</v>
      </c>
      <c r="O78" s="3">
        <f t="shared" si="10"/>
        <v>7.9000495417389152</v>
      </c>
      <c r="P78" s="3">
        <f t="shared" si="11"/>
        <v>11.057252465971812</v>
      </c>
    </row>
    <row r="79" spans="1:16" x14ac:dyDescent="0.45">
      <c r="A79" s="1">
        <v>39904</v>
      </c>
      <c r="B79">
        <v>956238</v>
      </c>
      <c r="C79">
        <v>4890494</v>
      </c>
      <c r="D79">
        <v>7542195</v>
      </c>
      <c r="E79">
        <v>10523923</v>
      </c>
      <c r="G79" s="1">
        <v>39904</v>
      </c>
      <c r="H79" s="5">
        <f t="shared" si="5"/>
        <v>8.2220353580680694E-2</v>
      </c>
      <c r="I79" s="5">
        <f t="shared" si="6"/>
        <v>5.4198786998129744E-3</v>
      </c>
      <c r="J79" s="5">
        <f t="shared" si="7"/>
        <v>2.6719053123237524E-2</v>
      </c>
      <c r="K79" s="5">
        <f t="shared" si="8"/>
        <v>1.7016794622566556E-2</v>
      </c>
      <c r="M79" s="1">
        <v>39904</v>
      </c>
      <c r="N79" s="3">
        <f t="shared" si="9"/>
        <v>5.1143062710329437</v>
      </c>
      <c r="O79" s="3">
        <f t="shared" si="10"/>
        <v>7.8873617237549647</v>
      </c>
      <c r="P79" s="3">
        <f t="shared" si="11"/>
        <v>11.005547782037526</v>
      </c>
    </row>
    <row r="80" spans="1:16" x14ac:dyDescent="0.45">
      <c r="A80" s="1">
        <v>39934</v>
      </c>
      <c r="B80">
        <v>949165</v>
      </c>
      <c r="C80">
        <v>4877091</v>
      </c>
      <c r="D80">
        <v>7539544</v>
      </c>
      <c r="E80">
        <v>10520476</v>
      </c>
      <c r="G80" s="1">
        <v>39934</v>
      </c>
      <c r="H80" s="5">
        <f t="shared" si="5"/>
        <v>7.904046892016936E-2</v>
      </c>
      <c r="I80" s="5">
        <f t="shared" si="6"/>
        <v>7.5764117892298533E-3</v>
      </c>
      <c r="J80" s="5">
        <f t="shared" si="7"/>
        <v>2.6768688797003781E-2</v>
      </c>
      <c r="K80" s="5">
        <f t="shared" si="8"/>
        <v>1.7570775761051927E-2</v>
      </c>
      <c r="M80" s="1">
        <v>39934</v>
      </c>
      <c r="N80" s="3">
        <f t="shared" si="9"/>
        <v>5.1382962920040249</v>
      </c>
      <c r="O80" s="3">
        <f t="shared" si="10"/>
        <v>7.9433438864686332</v>
      </c>
      <c r="P80" s="3">
        <f t="shared" si="11"/>
        <v>11.083927452023621</v>
      </c>
    </row>
    <row r="81" spans="1:16" x14ac:dyDescent="0.45">
      <c r="A81" s="1">
        <v>39965</v>
      </c>
      <c r="B81">
        <v>936392</v>
      </c>
      <c r="C81">
        <v>4853623</v>
      </c>
      <c r="D81">
        <v>7564651</v>
      </c>
      <c r="E81">
        <v>10555491</v>
      </c>
      <c r="G81" s="1">
        <v>39965</v>
      </c>
      <c r="H81" s="5">
        <f t="shared" si="5"/>
        <v>6.3894427686032484E-2</v>
      </c>
      <c r="I81" s="5">
        <f t="shared" si="6"/>
        <v>5.2996705078420803E-3</v>
      </c>
      <c r="J81" s="5">
        <f t="shared" si="7"/>
        <v>2.5256908842662629E-2</v>
      </c>
      <c r="K81" s="5">
        <f t="shared" si="8"/>
        <v>1.6826515983615176E-2</v>
      </c>
      <c r="M81" s="1">
        <v>39965</v>
      </c>
      <c r="N81" s="3">
        <f t="shared" si="9"/>
        <v>5.183323864364497</v>
      </c>
      <c r="O81" s="3">
        <f t="shared" si="10"/>
        <v>8.0785087869182988</v>
      </c>
      <c r="P81" s="3">
        <f t="shared" si="11"/>
        <v>11.27251300737298</v>
      </c>
    </row>
    <row r="82" spans="1:16" x14ac:dyDescent="0.45">
      <c r="A82" s="1">
        <v>39995</v>
      </c>
      <c r="B82">
        <v>932096</v>
      </c>
      <c r="C82">
        <v>4838206</v>
      </c>
      <c r="D82">
        <v>7581721</v>
      </c>
      <c r="E82">
        <v>10581550</v>
      </c>
      <c r="G82" s="1">
        <v>39995</v>
      </c>
      <c r="H82" s="5">
        <f t="shared" si="5"/>
        <v>6.0969890681272787E-2</v>
      </c>
      <c r="I82" s="5">
        <f t="shared" si="6"/>
        <v>6.0217339682768767E-3</v>
      </c>
      <c r="J82" s="5">
        <f t="shared" si="7"/>
        <v>2.713374838361382E-2</v>
      </c>
      <c r="K82" s="5">
        <f t="shared" si="8"/>
        <v>1.9066071264851381E-2</v>
      </c>
      <c r="M82" s="1">
        <v>39995</v>
      </c>
      <c r="N82" s="3">
        <f t="shared" si="9"/>
        <v>5.190673492859105</v>
      </c>
      <c r="O82" s="3">
        <f t="shared" si="10"/>
        <v>8.1340559341527054</v>
      </c>
      <c r="P82" s="3">
        <f t="shared" si="11"/>
        <v>11.352425072095578</v>
      </c>
    </row>
    <row r="83" spans="1:16" x14ac:dyDescent="0.45">
      <c r="A83" s="1">
        <v>40026</v>
      </c>
      <c r="B83">
        <v>933355</v>
      </c>
      <c r="C83">
        <v>4810780</v>
      </c>
      <c r="D83">
        <v>7579114</v>
      </c>
      <c r="E83">
        <v>10576771</v>
      </c>
      <c r="G83" s="1">
        <v>40026</v>
      </c>
      <c r="H83" s="5">
        <f t="shared" si="5"/>
        <v>6.1314506051057815E-2</v>
      </c>
      <c r="I83" s="5">
        <f t="shared" si="6"/>
        <v>7.4372835853089292E-3</v>
      </c>
      <c r="J83" s="5">
        <f t="shared" si="7"/>
        <v>2.8132059060204551E-2</v>
      </c>
      <c r="K83" s="5">
        <f t="shared" si="8"/>
        <v>2.024709092578747E-2</v>
      </c>
      <c r="M83" s="1">
        <v>40026</v>
      </c>
      <c r="N83" s="3">
        <f t="shared" si="9"/>
        <v>5.1542874897547017</v>
      </c>
      <c r="O83" s="3">
        <f t="shared" si="10"/>
        <v>8.1202907789640602</v>
      </c>
      <c r="P83" s="3">
        <f t="shared" si="11"/>
        <v>11.331991578766921</v>
      </c>
    </row>
    <row r="84" spans="1:16" x14ac:dyDescent="0.45">
      <c r="A84" s="1">
        <v>40057</v>
      </c>
      <c r="B84">
        <v>923942</v>
      </c>
      <c r="C84">
        <v>4793777</v>
      </c>
      <c r="D84">
        <v>7577582</v>
      </c>
      <c r="E84">
        <v>10564571</v>
      </c>
      <c r="G84" s="1">
        <v>40057</v>
      </c>
      <c r="H84" s="5">
        <f t="shared" ref="H84:H147" si="12">B84/B72-1</f>
        <v>4.5489572171032E-2</v>
      </c>
      <c r="I84" s="5">
        <f t="shared" ref="I84:I147" si="13">C84/C72-1</f>
        <v>8.7148261674565575E-3</v>
      </c>
      <c r="J84" s="5">
        <f t="shared" ref="J84:J147" si="14">D84/D72-1</f>
        <v>2.9762987885280312E-2</v>
      </c>
      <c r="K84" s="5">
        <f t="shared" ref="K84:K147" si="15">E84/E72-1</f>
        <v>2.1002482494629326E-2</v>
      </c>
      <c r="M84" s="1">
        <v>40057</v>
      </c>
      <c r="N84" s="3">
        <f t="shared" si="9"/>
        <v>5.1883960248587035</v>
      </c>
      <c r="O84" s="3">
        <f t="shared" si="10"/>
        <v>8.2013611243995843</v>
      </c>
      <c r="P84" s="3">
        <f t="shared" si="11"/>
        <v>11.434236131705237</v>
      </c>
    </row>
    <row r="85" spans="1:16" x14ac:dyDescent="0.45">
      <c r="A85" s="1">
        <v>40087</v>
      </c>
      <c r="B85">
        <v>928609</v>
      </c>
      <c r="C85">
        <v>4791813</v>
      </c>
      <c r="D85">
        <v>7574488</v>
      </c>
      <c r="E85">
        <v>10557680</v>
      </c>
      <c r="G85" s="1">
        <v>40087</v>
      </c>
      <c r="H85" s="5">
        <f t="shared" si="12"/>
        <v>4.3586098390132832E-2</v>
      </c>
      <c r="I85" s="5">
        <f t="shared" si="13"/>
        <v>1.1456158988875975E-2</v>
      </c>
      <c r="J85" s="5">
        <f t="shared" si="14"/>
        <v>3.4014340939551913E-2</v>
      </c>
      <c r="K85" s="5">
        <f t="shared" si="15"/>
        <v>2.4155892154803738E-2</v>
      </c>
      <c r="M85" s="1">
        <v>40087</v>
      </c>
      <c r="N85" s="3">
        <f t="shared" si="9"/>
        <v>5.1602052101584199</v>
      </c>
      <c r="O85" s="3">
        <f t="shared" si="10"/>
        <v>8.156810885959537</v>
      </c>
      <c r="P85" s="3">
        <f t="shared" si="11"/>
        <v>11.369349209408911</v>
      </c>
    </row>
    <row r="86" spans="1:16" x14ac:dyDescent="0.45">
      <c r="A86" s="1">
        <v>40118</v>
      </c>
      <c r="B86">
        <v>922042</v>
      </c>
      <c r="C86">
        <v>4797026</v>
      </c>
      <c r="D86">
        <v>7592868</v>
      </c>
      <c r="E86">
        <v>10574794</v>
      </c>
      <c r="G86" s="1">
        <v>40118</v>
      </c>
      <c r="H86" s="5">
        <f t="shared" si="12"/>
        <v>3.7678856399440797E-2</v>
      </c>
      <c r="I86" s="5">
        <f t="shared" si="13"/>
        <v>1.101978190585795E-2</v>
      </c>
      <c r="J86" s="5">
        <f t="shared" si="14"/>
        <v>3.3048887340883404E-2</v>
      </c>
      <c r="K86" s="5">
        <f t="shared" si="15"/>
        <v>2.3770824218852571E-2</v>
      </c>
      <c r="M86" s="1">
        <v>40118</v>
      </c>
      <c r="N86" s="3">
        <f t="shared" si="9"/>
        <v>5.2026111608798731</v>
      </c>
      <c r="O86" s="3">
        <f t="shared" si="10"/>
        <v>8.2348396276959193</v>
      </c>
      <c r="P86" s="3">
        <f t="shared" si="11"/>
        <v>11.468885365308738</v>
      </c>
    </row>
    <row r="87" spans="1:16" x14ac:dyDescent="0.45">
      <c r="A87" s="1">
        <v>40148</v>
      </c>
      <c r="B87">
        <v>972143</v>
      </c>
      <c r="C87">
        <v>4866683</v>
      </c>
      <c r="D87">
        <v>7644352</v>
      </c>
      <c r="E87">
        <v>10635184</v>
      </c>
      <c r="G87" s="1">
        <v>40148</v>
      </c>
      <c r="H87" s="5">
        <f t="shared" si="12"/>
        <v>5.1703303182449201E-2</v>
      </c>
      <c r="I87" s="5">
        <f t="shared" si="13"/>
        <v>1.0198752477919237E-2</v>
      </c>
      <c r="J87" s="5">
        <f t="shared" si="14"/>
        <v>3.0607665162305731E-2</v>
      </c>
      <c r="K87" s="5">
        <f t="shared" si="15"/>
        <v>2.198051303783366E-2</v>
      </c>
      <c r="M87" s="1">
        <v>40148</v>
      </c>
      <c r="N87" s="3">
        <f t="shared" si="9"/>
        <v>5.0061390145276983</v>
      </c>
      <c r="O87" s="3">
        <f t="shared" si="10"/>
        <v>7.8634028121377204</v>
      </c>
      <c r="P87" s="3">
        <f t="shared" si="11"/>
        <v>10.939937848649839</v>
      </c>
    </row>
    <row r="88" spans="1:16" x14ac:dyDescent="0.45">
      <c r="A88" s="1">
        <v>40179</v>
      </c>
      <c r="B88">
        <v>980675</v>
      </c>
      <c r="C88">
        <v>4866638</v>
      </c>
      <c r="D88">
        <v>7668556</v>
      </c>
      <c r="E88">
        <v>10662085</v>
      </c>
      <c r="G88" s="1">
        <v>40179</v>
      </c>
      <c r="H88" s="5">
        <f t="shared" si="12"/>
        <v>4.879530377552399E-2</v>
      </c>
      <c r="I88" s="5">
        <f t="shared" si="13"/>
        <v>1.1216675365951723E-2</v>
      </c>
      <c r="J88" s="5">
        <f t="shared" si="14"/>
        <v>2.9701401530394911E-2</v>
      </c>
      <c r="K88" s="5">
        <f t="shared" si="15"/>
        <v>2.1510274901150428E-2</v>
      </c>
      <c r="M88" s="1">
        <v>40179</v>
      </c>
      <c r="N88" s="3">
        <f t="shared" si="9"/>
        <v>4.9625390674790326</v>
      </c>
      <c r="O88" s="3">
        <f t="shared" si="10"/>
        <v>7.8196711448747038</v>
      </c>
      <c r="P88" s="3">
        <f t="shared" si="11"/>
        <v>10.872190073163893</v>
      </c>
    </row>
    <row r="89" spans="1:16" x14ac:dyDescent="0.45">
      <c r="A89" s="1">
        <v>40210</v>
      </c>
      <c r="B89">
        <v>956928</v>
      </c>
      <c r="C89">
        <v>4825172</v>
      </c>
      <c r="D89">
        <v>7635656</v>
      </c>
      <c r="E89">
        <v>10628685</v>
      </c>
      <c r="G89" s="1">
        <v>40210</v>
      </c>
      <c r="H89" s="5">
        <f t="shared" si="12"/>
        <v>2.1779311095948772E-2</v>
      </c>
      <c r="I89" s="5">
        <f t="shared" si="13"/>
        <v>8.8242316587656688E-3</v>
      </c>
      <c r="J89" s="5">
        <f t="shared" si="14"/>
        <v>2.7354892702101452E-2</v>
      </c>
      <c r="K89" s="5">
        <f t="shared" si="15"/>
        <v>1.9904023121964043E-2</v>
      </c>
      <c r="M89" s="1">
        <v>40210</v>
      </c>
      <c r="N89" s="3">
        <f t="shared" si="9"/>
        <v>5.0423563737292669</v>
      </c>
      <c r="O89" s="3">
        <f t="shared" si="10"/>
        <v>7.9793422284644198</v>
      </c>
      <c r="P89" s="3">
        <f t="shared" si="11"/>
        <v>11.10708956159711</v>
      </c>
    </row>
    <row r="90" spans="1:16" x14ac:dyDescent="0.45">
      <c r="A90" s="1">
        <v>40238</v>
      </c>
      <c r="B90">
        <v>964571</v>
      </c>
      <c r="C90">
        <v>4878014</v>
      </c>
      <c r="D90">
        <v>7662193</v>
      </c>
      <c r="E90">
        <v>10648782</v>
      </c>
      <c r="G90" s="1">
        <v>40238</v>
      </c>
      <c r="H90" s="5">
        <f t="shared" si="12"/>
        <v>2.1079586474681777E-2</v>
      </c>
      <c r="I90" s="5">
        <f t="shared" si="13"/>
        <v>9.9033596891544562E-3</v>
      </c>
      <c r="J90" s="5">
        <f t="shared" si="14"/>
        <v>2.6712064902862043E-2</v>
      </c>
      <c r="K90" s="5">
        <f t="shared" si="15"/>
        <v>1.9478576151122917E-2</v>
      </c>
      <c r="M90" s="1">
        <v>40238</v>
      </c>
      <c r="N90" s="3">
        <f t="shared" si="9"/>
        <v>5.0571850076355185</v>
      </c>
      <c r="O90" s="3">
        <f t="shared" si="10"/>
        <v>7.9436277889341476</v>
      </c>
      <c r="P90" s="3">
        <f t="shared" si="11"/>
        <v>11.039915153990737</v>
      </c>
    </row>
    <row r="91" spans="1:16" x14ac:dyDescent="0.45">
      <c r="A91" s="1">
        <v>40269</v>
      </c>
      <c r="B91">
        <v>983836</v>
      </c>
      <c r="C91">
        <v>4964280</v>
      </c>
      <c r="D91">
        <v>7759675</v>
      </c>
      <c r="E91">
        <v>10749117</v>
      </c>
      <c r="G91" s="1">
        <v>40269</v>
      </c>
      <c r="H91" s="5">
        <f t="shared" si="12"/>
        <v>2.8861015772223997E-2</v>
      </c>
      <c r="I91" s="5">
        <f t="shared" si="13"/>
        <v>1.5087637363423889E-2</v>
      </c>
      <c r="J91" s="5">
        <f t="shared" si="14"/>
        <v>2.8835107021231821E-2</v>
      </c>
      <c r="K91" s="5">
        <f t="shared" si="15"/>
        <v>2.1398294153235353E-2</v>
      </c>
      <c r="M91" s="1">
        <v>40269</v>
      </c>
      <c r="N91" s="3">
        <f t="shared" si="9"/>
        <v>5.0458409734955829</v>
      </c>
      <c r="O91" s="3">
        <f t="shared" si="10"/>
        <v>7.8871631044198427</v>
      </c>
      <c r="P91" s="3">
        <f t="shared" si="11"/>
        <v>10.925720343634508</v>
      </c>
    </row>
    <row r="92" spans="1:16" x14ac:dyDescent="0.45">
      <c r="A92" s="1">
        <v>40299</v>
      </c>
      <c r="B92">
        <v>984323</v>
      </c>
      <c r="C92">
        <v>4971991</v>
      </c>
      <c r="D92">
        <v>7773641</v>
      </c>
      <c r="E92">
        <v>10763798</v>
      </c>
      <c r="G92" s="1">
        <v>40299</v>
      </c>
      <c r="H92" s="5">
        <f t="shared" si="12"/>
        <v>3.7040978122876433E-2</v>
      </c>
      <c r="I92" s="5">
        <f t="shared" si="13"/>
        <v>1.9458320543947139E-2</v>
      </c>
      <c r="J92" s="5">
        <f t="shared" si="14"/>
        <v>3.104922525818532E-2</v>
      </c>
      <c r="K92" s="5">
        <f t="shared" si="15"/>
        <v>2.3128421185505399E-2</v>
      </c>
      <c r="M92" s="1">
        <v>40299</v>
      </c>
      <c r="N92" s="3">
        <f t="shared" si="9"/>
        <v>5.0511783225628175</v>
      </c>
      <c r="O92" s="3">
        <f t="shared" si="10"/>
        <v>7.8974493128779883</v>
      </c>
      <c r="P92" s="3">
        <f t="shared" si="11"/>
        <v>10.935229594350634</v>
      </c>
    </row>
    <row r="93" spans="1:16" x14ac:dyDescent="0.45">
      <c r="A93" s="1">
        <v>40330</v>
      </c>
      <c r="B93">
        <v>970240</v>
      </c>
      <c r="C93">
        <v>4935095</v>
      </c>
      <c r="D93">
        <v>7784280</v>
      </c>
      <c r="E93">
        <v>10784515</v>
      </c>
      <c r="G93" s="1">
        <v>40330</v>
      </c>
      <c r="H93" s="5">
        <f t="shared" si="12"/>
        <v>3.6147254568599463E-2</v>
      </c>
      <c r="I93" s="5">
        <f t="shared" si="13"/>
        <v>1.6785811341342383E-2</v>
      </c>
      <c r="J93" s="5">
        <f t="shared" si="14"/>
        <v>2.9033593221947651E-2</v>
      </c>
      <c r="K93" s="5">
        <f t="shared" si="15"/>
        <v>2.1697143221475867E-2</v>
      </c>
      <c r="M93" s="1">
        <v>40330</v>
      </c>
      <c r="N93" s="3">
        <f t="shared" si="9"/>
        <v>5.0864682965039574</v>
      </c>
      <c r="O93" s="3">
        <f t="shared" si="10"/>
        <v>8.0230458443271768</v>
      </c>
      <c r="P93" s="3">
        <f t="shared" si="11"/>
        <v>11.115306522097626</v>
      </c>
    </row>
    <row r="94" spans="1:16" x14ac:dyDescent="0.45">
      <c r="A94" s="1">
        <v>40360</v>
      </c>
      <c r="B94">
        <v>989359</v>
      </c>
      <c r="C94">
        <v>4937696</v>
      </c>
      <c r="D94">
        <v>7788079</v>
      </c>
      <c r="E94">
        <v>10799075</v>
      </c>
      <c r="G94" s="1">
        <v>40360</v>
      </c>
      <c r="H94" s="5">
        <f t="shared" si="12"/>
        <v>6.1434659090909172E-2</v>
      </c>
      <c r="I94" s="5">
        <f t="shared" si="13"/>
        <v>2.0563407180264726E-2</v>
      </c>
      <c r="J94" s="5">
        <f t="shared" si="14"/>
        <v>2.7217830885626126E-2</v>
      </c>
      <c r="K94" s="5">
        <f t="shared" si="15"/>
        <v>2.0557007243740211E-2</v>
      </c>
      <c r="M94" s="1">
        <v>40360</v>
      </c>
      <c r="N94" s="3">
        <f t="shared" si="9"/>
        <v>4.9908031361720067</v>
      </c>
      <c r="O94" s="3">
        <f t="shared" si="10"/>
        <v>7.8718432843891852</v>
      </c>
      <c r="P94" s="3">
        <f t="shared" si="11"/>
        <v>10.915223897493226</v>
      </c>
    </row>
    <row r="95" spans="1:16" x14ac:dyDescent="0.45">
      <c r="A95" s="1">
        <v>40391</v>
      </c>
      <c r="B95">
        <v>983995</v>
      </c>
      <c r="C95">
        <v>4916443</v>
      </c>
      <c r="D95">
        <v>7789657</v>
      </c>
      <c r="E95">
        <v>10797344</v>
      </c>
      <c r="G95" s="1">
        <v>40391</v>
      </c>
      <c r="H95" s="5">
        <f t="shared" si="12"/>
        <v>5.4255883345565081E-2</v>
      </c>
      <c r="I95" s="5">
        <f t="shared" si="13"/>
        <v>2.1963797970391497E-2</v>
      </c>
      <c r="J95" s="5">
        <f t="shared" si="14"/>
        <v>2.7779368406386284E-2</v>
      </c>
      <c r="K95" s="5">
        <f t="shared" si="15"/>
        <v>2.0854474394879086E-2</v>
      </c>
      <c r="M95" s="1">
        <v>40391</v>
      </c>
      <c r="N95" s="3">
        <f t="shared" si="9"/>
        <v>4.9964105508666199</v>
      </c>
      <c r="O95" s="3">
        <f t="shared" si="10"/>
        <v>7.9163583148288357</v>
      </c>
      <c r="P95" s="3">
        <f t="shared" si="11"/>
        <v>10.972966326048404</v>
      </c>
    </row>
    <row r="96" spans="1:16" x14ac:dyDescent="0.45">
      <c r="A96" s="1">
        <v>40422</v>
      </c>
      <c r="B96">
        <v>977173</v>
      </c>
      <c r="C96">
        <v>4908660</v>
      </c>
      <c r="D96">
        <v>7788638</v>
      </c>
      <c r="E96">
        <v>10789465</v>
      </c>
      <c r="G96" s="1">
        <v>40422</v>
      </c>
      <c r="H96" s="5">
        <f t="shared" si="12"/>
        <v>5.7612923754954304E-2</v>
      </c>
      <c r="I96" s="5">
        <f t="shared" si="13"/>
        <v>2.3965027993584131E-2</v>
      </c>
      <c r="J96" s="5">
        <f t="shared" si="14"/>
        <v>2.7852684405130779E-2</v>
      </c>
      <c r="K96" s="5">
        <f t="shared" si="15"/>
        <v>2.1287565770536254E-2</v>
      </c>
      <c r="M96" s="1">
        <v>40422</v>
      </c>
      <c r="N96" s="3">
        <f t="shared" si="9"/>
        <v>5.02332749676874</v>
      </c>
      <c r="O96" s="3">
        <f t="shared" si="10"/>
        <v>7.9705824864174515</v>
      </c>
      <c r="P96" s="3">
        <f t="shared" si="11"/>
        <v>11.041509538229157</v>
      </c>
    </row>
    <row r="97" spans="1:16" x14ac:dyDescent="0.45">
      <c r="A97" s="1">
        <v>40452</v>
      </c>
      <c r="B97">
        <v>988248</v>
      </c>
      <c r="C97">
        <v>4933890</v>
      </c>
      <c r="D97">
        <v>7784699</v>
      </c>
      <c r="E97">
        <v>10784091</v>
      </c>
      <c r="G97" s="1">
        <v>40452</v>
      </c>
      <c r="H97" s="5">
        <f t="shared" si="12"/>
        <v>6.4224016782090221E-2</v>
      </c>
      <c r="I97" s="5">
        <f t="shared" si="13"/>
        <v>2.9649946690323725E-2</v>
      </c>
      <c r="J97" s="5">
        <f t="shared" si="14"/>
        <v>2.7752502875441953E-2</v>
      </c>
      <c r="K97" s="5">
        <f t="shared" si="15"/>
        <v>2.1445147039879986E-2</v>
      </c>
      <c r="M97" s="1">
        <v>40452</v>
      </c>
      <c r="N97" s="3">
        <f t="shared" si="9"/>
        <v>4.9925625956237702</v>
      </c>
      <c r="O97" s="3">
        <f t="shared" si="10"/>
        <v>7.8772727088746954</v>
      </c>
      <c r="P97" s="3">
        <f t="shared" si="11"/>
        <v>10.912332734293416</v>
      </c>
    </row>
    <row r="98" spans="1:16" x14ac:dyDescent="0.45">
      <c r="A98" s="1">
        <v>40483</v>
      </c>
      <c r="B98">
        <v>991866</v>
      </c>
      <c r="C98">
        <v>4935395</v>
      </c>
      <c r="D98">
        <v>7788978</v>
      </c>
      <c r="E98">
        <v>10786221</v>
      </c>
      <c r="G98" s="1">
        <v>40483</v>
      </c>
      <c r="H98" s="5">
        <f t="shared" si="12"/>
        <v>7.5727569893779156E-2</v>
      </c>
      <c r="I98" s="5">
        <f t="shared" si="13"/>
        <v>2.8844746724324688E-2</v>
      </c>
      <c r="J98" s="5">
        <f t="shared" si="14"/>
        <v>2.5828185081052446E-2</v>
      </c>
      <c r="K98" s="5">
        <f t="shared" si="15"/>
        <v>1.9993486397938298E-2</v>
      </c>
      <c r="M98" s="1">
        <v>40483</v>
      </c>
      <c r="N98" s="3">
        <f t="shared" si="9"/>
        <v>4.9758687161370592</v>
      </c>
      <c r="O98" s="3">
        <f t="shared" si="10"/>
        <v>7.8528531071737513</v>
      </c>
      <c r="P98" s="3">
        <f t="shared" si="11"/>
        <v>10.874675611423317</v>
      </c>
    </row>
    <row r="99" spans="1:16" x14ac:dyDescent="0.45">
      <c r="A99" s="1">
        <v>40513</v>
      </c>
      <c r="B99">
        <v>1040238</v>
      </c>
      <c r="C99">
        <v>5014790</v>
      </c>
      <c r="D99">
        <v>7822875</v>
      </c>
      <c r="E99">
        <v>10829365</v>
      </c>
      <c r="G99" s="1">
        <v>40513</v>
      </c>
      <c r="H99" s="5">
        <f t="shared" si="12"/>
        <v>7.0046279199664996E-2</v>
      </c>
      <c r="I99" s="5">
        <f t="shared" si="13"/>
        <v>3.0432843067855542E-2</v>
      </c>
      <c r="J99" s="5">
        <f t="shared" si="14"/>
        <v>2.3353581834012926E-2</v>
      </c>
      <c r="K99" s="5">
        <f t="shared" si="15"/>
        <v>1.8258358294506172E-2</v>
      </c>
      <c r="M99" s="1">
        <v>40513</v>
      </c>
      <c r="N99" s="3">
        <f t="shared" si="9"/>
        <v>4.8208102376571516</v>
      </c>
      <c r="O99" s="3">
        <f t="shared" si="10"/>
        <v>7.5202742064796713</v>
      </c>
      <c r="P99" s="3">
        <f t="shared" si="11"/>
        <v>10.410468565847431</v>
      </c>
    </row>
    <row r="100" spans="1:16" x14ac:dyDescent="0.45">
      <c r="A100" s="1">
        <v>40544</v>
      </c>
      <c r="B100">
        <v>1034826</v>
      </c>
      <c r="C100">
        <v>5023680</v>
      </c>
      <c r="D100">
        <v>7843991</v>
      </c>
      <c r="E100">
        <v>10852541</v>
      </c>
      <c r="G100" s="1">
        <v>40544</v>
      </c>
      <c r="H100" s="5">
        <f t="shared" si="12"/>
        <v>5.5218089581155816E-2</v>
      </c>
      <c r="I100" s="5">
        <f t="shared" si="13"/>
        <v>3.2269094187814984E-2</v>
      </c>
      <c r="J100" s="5">
        <f t="shared" si="14"/>
        <v>2.2877188352018241E-2</v>
      </c>
      <c r="K100" s="5">
        <f t="shared" si="15"/>
        <v>1.7862922683508975E-2</v>
      </c>
      <c r="M100" s="1">
        <v>40544</v>
      </c>
      <c r="N100" s="3">
        <f t="shared" si="9"/>
        <v>4.8546132393271915</v>
      </c>
      <c r="O100" s="3">
        <f t="shared" si="10"/>
        <v>7.5800095861526477</v>
      </c>
      <c r="P100" s="3">
        <f t="shared" si="11"/>
        <v>10.487309943893949</v>
      </c>
    </row>
    <row r="101" spans="1:16" x14ac:dyDescent="0.45">
      <c r="A101" s="1">
        <v>40575</v>
      </c>
      <c r="B101">
        <v>1010039</v>
      </c>
      <c r="C101">
        <v>4996971</v>
      </c>
      <c r="D101">
        <v>7818290</v>
      </c>
      <c r="E101">
        <v>10822493</v>
      </c>
      <c r="G101" s="1">
        <v>40575</v>
      </c>
      <c r="H101" s="5">
        <f t="shared" si="12"/>
        <v>5.550156333600853E-2</v>
      </c>
      <c r="I101" s="5">
        <f t="shared" si="13"/>
        <v>3.56047411366891E-2</v>
      </c>
      <c r="J101" s="5">
        <f t="shared" si="14"/>
        <v>2.3918573597343729E-2</v>
      </c>
      <c r="K101" s="5">
        <f t="shared" si="15"/>
        <v>1.8234428812218928E-2</v>
      </c>
      <c r="M101" s="1">
        <v>40575</v>
      </c>
      <c r="N101" s="3">
        <f t="shared" si="9"/>
        <v>4.9473050050542602</v>
      </c>
      <c r="O101" s="3">
        <f t="shared" si="10"/>
        <v>7.7405822943470497</v>
      </c>
      <c r="P101" s="3">
        <f t="shared" si="11"/>
        <v>10.714925859298502</v>
      </c>
    </row>
    <row r="102" spans="1:16" x14ac:dyDescent="0.45">
      <c r="A102" s="1">
        <v>40603</v>
      </c>
      <c r="B102">
        <v>1127432</v>
      </c>
      <c r="C102">
        <v>5082649</v>
      </c>
      <c r="D102">
        <v>7860811</v>
      </c>
      <c r="E102">
        <v>10857475</v>
      </c>
      <c r="G102" s="1">
        <v>40603</v>
      </c>
      <c r="H102" s="5">
        <f t="shared" si="12"/>
        <v>0.16884293639348469</v>
      </c>
      <c r="I102" s="5">
        <f t="shared" si="13"/>
        <v>4.1950474106880353E-2</v>
      </c>
      <c r="J102" s="5">
        <f t="shared" si="14"/>
        <v>2.5921821598594574E-2</v>
      </c>
      <c r="K102" s="5">
        <f t="shared" si="15"/>
        <v>1.9597828183542498E-2</v>
      </c>
      <c r="M102" s="1">
        <v>40603</v>
      </c>
      <c r="N102" s="3">
        <f t="shared" si="9"/>
        <v>4.508164572231407</v>
      </c>
      <c r="O102" s="3">
        <f t="shared" si="10"/>
        <v>6.9723149600153267</v>
      </c>
      <c r="P102" s="3">
        <f t="shared" si="11"/>
        <v>9.6302703843779494</v>
      </c>
    </row>
    <row r="103" spans="1:16" x14ac:dyDescent="0.45">
      <c r="A103" s="1">
        <v>40634</v>
      </c>
      <c r="B103">
        <v>1218934</v>
      </c>
      <c r="C103">
        <v>5217948</v>
      </c>
      <c r="D103">
        <v>7970763</v>
      </c>
      <c r="E103">
        <v>10976124</v>
      </c>
      <c r="G103" s="1">
        <v>40634</v>
      </c>
      <c r="H103" s="5">
        <f t="shared" si="12"/>
        <v>0.23896055846706155</v>
      </c>
      <c r="I103" s="5">
        <f t="shared" si="13"/>
        <v>5.1098648746646047E-2</v>
      </c>
      <c r="J103" s="5">
        <f t="shared" si="14"/>
        <v>2.7203201164997193E-2</v>
      </c>
      <c r="K103" s="5">
        <f t="shared" si="15"/>
        <v>2.1118664909871132E-2</v>
      </c>
      <c r="M103" s="1">
        <v>40634</v>
      </c>
      <c r="N103" s="3">
        <f t="shared" si="9"/>
        <v>4.2807469477428635</v>
      </c>
      <c r="O103" s="3">
        <f t="shared" si="10"/>
        <v>6.5391259904145755</v>
      </c>
      <c r="P103" s="3">
        <f t="shared" si="11"/>
        <v>9.0046909840893772</v>
      </c>
    </row>
    <row r="104" spans="1:16" x14ac:dyDescent="0.45">
      <c r="A104" s="1">
        <v>40664</v>
      </c>
      <c r="B104">
        <v>1144208</v>
      </c>
      <c r="C104">
        <v>5212867</v>
      </c>
      <c r="D104">
        <v>7983201</v>
      </c>
      <c r="E104">
        <v>10994798</v>
      </c>
      <c r="G104" s="1">
        <v>40664</v>
      </c>
      <c r="H104" s="5">
        <f t="shared" si="12"/>
        <v>0.16243143764800783</v>
      </c>
      <c r="I104" s="5">
        <f t="shared" si="13"/>
        <v>4.8446588097202925E-2</v>
      </c>
      <c r="J104" s="5">
        <f t="shared" si="14"/>
        <v>2.6957766637281111E-2</v>
      </c>
      <c r="K104" s="5">
        <f t="shared" si="15"/>
        <v>2.1460826373739028E-2</v>
      </c>
      <c r="M104" s="1">
        <v>40664</v>
      </c>
      <c r="N104" s="3">
        <f t="shared" si="9"/>
        <v>4.5558735824255727</v>
      </c>
      <c r="O104" s="3">
        <f t="shared" si="10"/>
        <v>6.9770539971753385</v>
      </c>
      <c r="P104" s="3">
        <f t="shared" si="11"/>
        <v>9.6090903052591834</v>
      </c>
    </row>
    <row r="105" spans="1:16" x14ac:dyDescent="0.45">
      <c r="A105" s="1">
        <v>40695</v>
      </c>
      <c r="B105">
        <v>1134780</v>
      </c>
      <c r="C105">
        <v>5180261</v>
      </c>
      <c r="D105">
        <v>8005162</v>
      </c>
      <c r="E105">
        <v>11027795</v>
      </c>
      <c r="G105" s="1">
        <v>40695</v>
      </c>
      <c r="H105" s="5">
        <f t="shared" si="12"/>
        <v>0.16958690633245377</v>
      </c>
      <c r="I105" s="5">
        <f t="shared" si="13"/>
        <v>4.9678071040172522E-2</v>
      </c>
      <c r="J105" s="5">
        <f t="shared" si="14"/>
        <v>2.8375392457619775E-2</v>
      </c>
      <c r="K105" s="5">
        <f t="shared" si="15"/>
        <v>2.2558269889744631E-2</v>
      </c>
      <c r="M105" s="1">
        <v>40695</v>
      </c>
      <c r="N105" s="3">
        <f t="shared" si="9"/>
        <v>4.5649914520876296</v>
      </c>
      <c r="O105" s="3">
        <f t="shared" si="10"/>
        <v>7.0543735349583176</v>
      </c>
      <c r="P105" s="3">
        <f t="shared" si="11"/>
        <v>9.7180026084351159</v>
      </c>
    </row>
    <row r="106" spans="1:16" x14ac:dyDescent="0.45">
      <c r="A106" s="1">
        <v>40725</v>
      </c>
      <c r="B106">
        <v>1137324</v>
      </c>
      <c r="C106">
        <v>5194483</v>
      </c>
      <c r="D106">
        <v>8017214</v>
      </c>
      <c r="E106">
        <v>11055295</v>
      </c>
      <c r="G106" s="1">
        <v>40725</v>
      </c>
      <c r="H106" s="5">
        <f t="shared" si="12"/>
        <v>0.14955642997132479</v>
      </c>
      <c r="I106" s="5">
        <f t="shared" si="13"/>
        <v>5.2005429252833801E-2</v>
      </c>
      <c r="J106" s="5">
        <f t="shared" si="14"/>
        <v>2.9421247524582084E-2</v>
      </c>
      <c r="K106" s="5">
        <f t="shared" si="15"/>
        <v>2.3726106171130468E-2</v>
      </c>
      <c r="M106" s="1">
        <v>40725</v>
      </c>
      <c r="N106" s="3">
        <f t="shared" si="9"/>
        <v>4.5672851359858759</v>
      </c>
      <c r="O106" s="3">
        <f t="shared" si="10"/>
        <v>7.0491909077800168</v>
      </c>
      <c r="P106" s="3">
        <f t="shared" si="11"/>
        <v>9.7204446578107913</v>
      </c>
    </row>
    <row r="107" spans="1:16" x14ac:dyDescent="0.45">
      <c r="A107" s="1">
        <v>40756</v>
      </c>
      <c r="B107">
        <v>1140447</v>
      </c>
      <c r="C107">
        <v>5163885</v>
      </c>
      <c r="D107">
        <v>7997234</v>
      </c>
      <c r="E107">
        <v>11034139</v>
      </c>
      <c r="G107" s="1">
        <v>40756</v>
      </c>
      <c r="H107" s="5">
        <f t="shared" si="12"/>
        <v>0.15899674286962839</v>
      </c>
      <c r="I107" s="5">
        <f t="shared" si="13"/>
        <v>5.0329476005315232E-2</v>
      </c>
      <c r="J107" s="5">
        <f t="shared" si="14"/>
        <v>2.6647771525755148E-2</v>
      </c>
      <c r="K107" s="5">
        <f t="shared" si="15"/>
        <v>2.193085632911207E-2</v>
      </c>
      <c r="M107" s="1">
        <v>40756</v>
      </c>
      <c r="N107" s="3">
        <f t="shared" si="9"/>
        <v>4.5279482518696614</v>
      </c>
      <c r="O107" s="3">
        <f t="shared" si="10"/>
        <v>7.0123679574763225</v>
      </c>
      <c r="P107" s="3">
        <f t="shared" si="11"/>
        <v>9.6752755717714187</v>
      </c>
    </row>
    <row r="108" spans="1:16" x14ac:dyDescent="0.45">
      <c r="A108" s="1">
        <v>40787</v>
      </c>
      <c r="B108">
        <v>1140181</v>
      </c>
      <c r="C108">
        <v>5164725</v>
      </c>
      <c r="D108">
        <v>8000077</v>
      </c>
      <c r="E108">
        <v>11033800</v>
      </c>
      <c r="G108" s="1">
        <v>40787</v>
      </c>
      <c r="H108" s="5">
        <f t="shared" si="12"/>
        <v>0.16681590670229318</v>
      </c>
      <c r="I108" s="5">
        <f t="shared" si="13"/>
        <v>5.2165967901626864E-2</v>
      </c>
      <c r="J108" s="5">
        <f t="shared" si="14"/>
        <v>2.7147108390452868E-2</v>
      </c>
      <c r="K108" s="5">
        <f t="shared" si="15"/>
        <v>2.2645701153857001E-2</v>
      </c>
      <c r="M108" s="1">
        <v>40787</v>
      </c>
      <c r="N108" s="3">
        <f t="shared" si="9"/>
        <v>4.5297413305431329</v>
      </c>
      <c r="O108" s="3">
        <f t="shared" si="10"/>
        <v>7.0164973806790325</v>
      </c>
      <c r="P108" s="3">
        <f t="shared" si="11"/>
        <v>9.6772354564757705</v>
      </c>
    </row>
    <row r="109" spans="1:16" x14ac:dyDescent="0.45">
      <c r="A109" s="1">
        <v>40817</v>
      </c>
      <c r="B109">
        <v>1156428</v>
      </c>
      <c r="C109">
        <v>5185731</v>
      </c>
      <c r="D109">
        <v>8002828</v>
      </c>
      <c r="E109">
        <v>11036569</v>
      </c>
      <c r="G109" s="1">
        <v>40817</v>
      </c>
      <c r="H109" s="5">
        <f t="shared" si="12"/>
        <v>0.17017995482915227</v>
      </c>
      <c r="I109" s="5">
        <f t="shared" si="13"/>
        <v>5.10430917592406E-2</v>
      </c>
      <c r="J109" s="5">
        <f t="shared" si="14"/>
        <v>2.8020222747212165E-2</v>
      </c>
      <c r="K109" s="5">
        <f t="shared" si="15"/>
        <v>2.3412079886937054E-2</v>
      </c>
      <c r="M109" s="1">
        <v>40817</v>
      </c>
      <c r="N109" s="3">
        <f t="shared" si="9"/>
        <v>4.484266205937594</v>
      </c>
      <c r="O109" s="3">
        <f t="shared" si="10"/>
        <v>6.9202994047186683</v>
      </c>
      <c r="P109" s="3">
        <f t="shared" si="11"/>
        <v>9.5436715472126235</v>
      </c>
    </row>
    <row r="110" spans="1:16" x14ac:dyDescent="0.45">
      <c r="A110" s="1">
        <v>40848</v>
      </c>
      <c r="B110">
        <v>1184978</v>
      </c>
      <c r="C110">
        <v>5190333</v>
      </c>
      <c r="D110">
        <v>8024423</v>
      </c>
      <c r="E110">
        <v>11057260</v>
      </c>
      <c r="G110" s="1">
        <v>40848</v>
      </c>
      <c r="H110" s="5">
        <f t="shared" si="12"/>
        <v>0.19469565445332337</v>
      </c>
      <c r="I110" s="5">
        <f t="shared" si="13"/>
        <v>5.1655034703402603E-2</v>
      </c>
      <c r="J110" s="5">
        <f t="shared" si="14"/>
        <v>3.0227970858307751E-2</v>
      </c>
      <c r="K110" s="5">
        <f t="shared" si="15"/>
        <v>2.5128263179476917E-2</v>
      </c>
      <c r="M110" s="1">
        <v>40848</v>
      </c>
      <c r="N110" s="3">
        <f t="shared" si="9"/>
        <v>4.3801091665836838</v>
      </c>
      <c r="O110" s="3">
        <f t="shared" si="10"/>
        <v>6.7717906999117279</v>
      </c>
      <c r="P110" s="3">
        <f t="shared" si="11"/>
        <v>9.3311943344095845</v>
      </c>
    </row>
    <row r="111" spans="1:16" x14ac:dyDescent="0.45">
      <c r="A111" s="1">
        <v>40878</v>
      </c>
      <c r="B111">
        <v>1180195</v>
      </c>
      <c r="C111">
        <v>5280186</v>
      </c>
      <c r="D111">
        <v>8069214</v>
      </c>
      <c r="E111">
        <v>11114608</v>
      </c>
      <c r="G111" s="1">
        <v>40878</v>
      </c>
      <c r="H111" s="5">
        <f t="shared" si="12"/>
        <v>0.13454324875653456</v>
      </c>
      <c r="I111" s="5">
        <f t="shared" si="13"/>
        <v>5.2922654787139534E-2</v>
      </c>
      <c r="J111" s="5">
        <f t="shared" si="14"/>
        <v>3.148957384593265E-2</v>
      </c>
      <c r="K111" s="5">
        <f t="shared" si="15"/>
        <v>2.6339771537851053E-2</v>
      </c>
      <c r="M111" s="1">
        <v>40878</v>
      </c>
      <c r="N111" s="3">
        <f t="shared" si="9"/>
        <v>4.4739945517478041</v>
      </c>
      <c r="O111" s="3">
        <f t="shared" si="10"/>
        <v>6.8371870750172645</v>
      </c>
      <c r="P111" s="3">
        <f t="shared" si="11"/>
        <v>9.4176030232292121</v>
      </c>
    </row>
    <row r="112" spans="1:16" x14ac:dyDescent="0.45">
      <c r="A112" s="1">
        <v>40909</v>
      </c>
      <c r="B112">
        <v>1189656</v>
      </c>
      <c r="C112">
        <v>5279252</v>
      </c>
      <c r="D112">
        <v>8082743</v>
      </c>
      <c r="E112">
        <v>11132822</v>
      </c>
      <c r="G112" s="1">
        <v>40909</v>
      </c>
      <c r="H112" s="5">
        <f t="shared" si="12"/>
        <v>0.1496193562975805</v>
      </c>
      <c r="I112" s="5">
        <f t="shared" si="13"/>
        <v>5.0873463277915754E-2</v>
      </c>
      <c r="J112" s="5">
        <f t="shared" si="14"/>
        <v>3.0437566794760507E-2</v>
      </c>
      <c r="K112" s="5">
        <f t="shared" si="15"/>
        <v>2.5826301877136526E-2</v>
      </c>
      <c r="M112" s="1">
        <v>40909</v>
      </c>
      <c r="N112" s="3">
        <f t="shared" si="9"/>
        <v>4.4376290288957483</v>
      </c>
      <c r="O112" s="3">
        <f t="shared" si="10"/>
        <v>6.7941850417263474</v>
      </c>
      <c r="P112" s="3">
        <f t="shared" si="11"/>
        <v>9.3580177799296607</v>
      </c>
    </row>
    <row r="113" spans="1:16" x14ac:dyDescent="0.45">
      <c r="A113" s="1">
        <v>40940</v>
      </c>
      <c r="B113">
        <v>1124409</v>
      </c>
      <c r="C113">
        <v>5242851</v>
      </c>
      <c r="D113">
        <v>8047690</v>
      </c>
      <c r="E113">
        <v>11095882</v>
      </c>
      <c r="G113" s="1">
        <v>40940</v>
      </c>
      <c r="H113" s="5">
        <f t="shared" si="12"/>
        <v>0.11323325138930285</v>
      </c>
      <c r="I113" s="5">
        <f t="shared" si="13"/>
        <v>4.920580887901882E-2</v>
      </c>
      <c r="J113" s="5">
        <f t="shared" si="14"/>
        <v>2.9341454461269567E-2</v>
      </c>
      <c r="K113" s="5">
        <f t="shared" si="15"/>
        <v>2.5261185200119884E-2</v>
      </c>
      <c r="M113" s="1">
        <v>40940</v>
      </c>
      <c r="N113" s="3">
        <f t="shared" si="9"/>
        <v>4.6627615040434574</v>
      </c>
      <c r="O113" s="3">
        <f t="shared" si="10"/>
        <v>7.1572621706158523</v>
      </c>
      <c r="P113" s="3">
        <f t="shared" si="11"/>
        <v>9.8681903115325476</v>
      </c>
    </row>
    <row r="114" spans="1:16" x14ac:dyDescent="0.45">
      <c r="A114" s="1">
        <v>40969</v>
      </c>
      <c r="B114">
        <v>1124618</v>
      </c>
      <c r="C114">
        <v>5306402</v>
      </c>
      <c r="D114">
        <v>8092707</v>
      </c>
      <c r="E114">
        <v>11135445</v>
      </c>
      <c r="G114" s="1">
        <v>40969</v>
      </c>
      <c r="H114" s="5">
        <f t="shared" si="12"/>
        <v>-2.4959376707419656E-3</v>
      </c>
      <c r="I114" s="5">
        <f t="shared" si="13"/>
        <v>4.4022910100618873E-2</v>
      </c>
      <c r="J114" s="5">
        <f t="shared" si="14"/>
        <v>2.9500264031281143E-2</v>
      </c>
      <c r="K114" s="5">
        <f t="shared" si="15"/>
        <v>2.5601716789585005E-2</v>
      </c>
      <c r="M114" s="1">
        <v>40969</v>
      </c>
      <c r="N114" s="3">
        <f t="shared" si="9"/>
        <v>4.7184039380482972</v>
      </c>
      <c r="O114" s="3">
        <f t="shared" si="10"/>
        <v>7.1959607617875578</v>
      </c>
      <c r="P114" s="3">
        <f t="shared" si="11"/>
        <v>9.9015354547055097</v>
      </c>
    </row>
    <row r="115" spans="1:16" x14ac:dyDescent="0.45">
      <c r="A115" s="1">
        <v>41000</v>
      </c>
      <c r="B115">
        <v>1215003</v>
      </c>
      <c r="C115">
        <v>5394377</v>
      </c>
      <c r="D115">
        <v>8178578</v>
      </c>
      <c r="E115">
        <v>11228021</v>
      </c>
      <c r="G115" s="1">
        <v>41000</v>
      </c>
      <c r="H115" s="5">
        <f t="shared" si="12"/>
        <v>-3.224949012825995E-3</v>
      </c>
      <c r="I115" s="5">
        <f t="shared" si="13"/>
        <v>3.381195059820441E-2</v>
      </c>
      <c r="J115" s="5">
        <f t="shared" si="14"/>
        <v>2.6072158963953651E-2</v>
      </c>
      <c r="K115" s="5">
        <f t="shared" si="15"/>
        <v>2.2949540293094373E-2</v>
      </c>
      <c r="M115" s="1">
        <v>41000</v>
      </c>
      <c r="N115" s="3">
        <f t="shared" si="9"/>
        <v>4.4398054984226381</v>
      </c>
      <c r="O115" s="3">
        <f t="shared" si="10"/>
        <v>6.7313232971441224</v>
      </c>
      <c r="P115" s="3">
        <f t="shared" si="11"/>
        <v>9.2411467296788565</v>
      </c>
    </row>
    <row r="116" spans="1:16" x14ac:dyDescent="0.45">
      <c r="A116" s="1">
        <v>41030</v>
      </c>
      <c r="B116">
        <v>1171210</v>
      </c>
      <c r="C116">
        <v>5366404</v>
      </c>
      <c r="D116">
        <v>8157056</v>
      </c>
      <c r="E116">
        <v>11204900</v>
      </c>
      <c r="G116" s="1">
        <v>41030</v>
      </c>
      <c r="H116" s="5">
        <f t="shared" si="12"/>
        <v>2.3598856152028391E-2</v>
      </c>
      <c r="I116" s="5">
        <f t="shared" si="13"/>
        <v>2.945346581832986E-2</v>
      </c>
      <c r="J116" s="5">
        <f t="shared" si="14"/>
        <v>2.1777605248821885E-2</v>
      </c>
      <c r="K116" s="5">
        <f t="shared" si="15"/>
        <v>1.9109218741444778E-2</v>
      </c>
      <c r="M116" s="1">
        <v>41030</v>
      </c>
      <c r="N116" s="3">
        <f t="shared" si="9"/>
        <v>4.5819315067323538</v>
      </c>
      <c r="O116" s="3">
        <f t="shared" si="10"/>
        <v>6.9646399877050227</v>
      </c>
      <c r="P116" s="3">
        <f t="shared" si="11"/>
        <v>9.5669435882548814</v>
      </c>
    </row>
    <row r="117" spans="1:16" x14ac:dyDescent="0.45">
      <c r="A117" s="1">
        <v>41061</v>
      </c>
      <c r="B117">
        <v>1202142</v>
      </c>
      <c r="C117">
        <v>5350671</v>
      </c>
      <c r="D117">
        <v>8185426</v>
      </c>
      <c r="E117">
        <v>11242070</v>
      </c>
      <c r="G117" s="1">
        <v>41061</v>
      </c>
      <c r="H117" s="5">
        <f t="shared" si="12"/>
        <v>5.9361285888013482E-2</v>
      </c>
      <c r="I117" s="5">
        <f t="shared" si="13"/>
        <v>3.2896025895220227E-2</v>
      </c>
      <c r="J117" s="5">
        <f t="shared" si="14"/>
        <v>2.2518469957260034E-2</v>
      </c>
      <c r="K117" s="5">
        <f t="shared" si="15"/>
        <v>1.9430448244640131E-2</v>
      </c>
      <c r="M117" s="1">
        <v>41061</v>
      </c>
      <c r="N117" s="3">
        <f t="shared" si="9"/>
        <v>4.4509475586078846</v>
      </c>
      <c r="O117" s="3">
        <f t="shared" si="10"/>
        <v>6.8090342072733501</v>
      </c>
      <c r="P117" s="3">
        <f t="shared" si="11"/>
        <v>9.3516988841584432</v>
      </c>
    </row>
    <row r="118" spans="1:16" x14ac:dyDescent="0.45">
      <c r="A118" s="1">
        <v>41091</v>
      </c>
      <c r="B118">
        <v>1235010</v>
      </c>
      <c r="C118">
        <v>5352006</v>
      </c>
      <c r="D118">
        <v>8199760</v>
      </c>
      <c r="E118">
        <v>11269945</v>
      </c>
      <c r="G118" s="1">
        <v>41091</v>
      </c>
      <c r="H118" s="5">
        <f t="shared" si="12"/>
        <v>8.5891091720565083E-2</v>
      </c>
      <c r="I118" s="5">
        <f t="shared" si="13"/>
        <v>3.0325058335930688E-2</v>
      </c>
      <c r="J118" s="5">
        <f t="shared" si="14"/>
        <v>2.2769256252857861E-2</v>
      </c>
      <c r="K118" s="5">
        <f t="shared" si="15"/>
        <v>1.941603548344939E-2</v>
      </c>
      <c r="M118" s="1">
        <v>41091</v>
      </c>
      <c r="N118" s="3">
        <f t="shared" si="9"/>
        <v>4.3335730075060122</v>
      </c>
      <c r="O118" s="3">
        <f t="shared" si="10"/>
        <v>6.6394280208257426</v>
      </c>
      <c r="P118" s="3">
        <f t="shared" si="11"/>
        <v>9.1253876486830059</v>
      </c>
    </row>
    <row r="119" spans="1:16" x14ac:dyDescent="0.45">
      <c r="A119" s="1">
        <v>41122</v>
      </c>
      <c r="B119">
        <v>1214626</v>
      </c>
      <c r="C119">
        <v>5337947</v>
      </c>
      <c r="D119">
        <v>8191274</v>
      </c>
      <c r="E119">
        <v>11261725</v>
      </c>
      <c r="G119" s="1">
        <v>41122</v>
      </c>
      <c r="H119" s="5">
        <f t="shared" si="12"/>
        <v>6.5043794231560037E-2</v>
      </c>
      <c r="I119" s="5">
        <f t="shared" si="13"/>
        <v>3.370756707401501E-2</v>
      </c>
      <c r="J119" s="5">
        <f t="shared" si="14"/>
        <v>2.4263389066769836E-2</v>
      </c>
      <c r="K119" s="5">
        <f t="shared" si="15"/>
        <v>2.062562380263655E-2</v>
      </c>
      <c r="M119" s="1">
        <v>41122</v>
      </c>
      <c r="N119" s="3">
        <f t="shared" si="9"/>
        <v>4.394724795945419</v>
      </c>
      <c r="O119" s="3">
        <f t="shared" si="10"/>
        <v>6.7438651897785817</v>
      </c>
      <c r="P119" s="3">
        <f t="shared" si="11"/>
        <v>9.2717634893374594</v>
      </c>
    </row>
    <row r="120" spans="1:16" x14ac:dyDescent="0.45">
      <c r="A120" s="1">
        <v>41153</v>
      </c>
      <c r="B120">
        <v>1243261</v>
      </c>
      <c r="C120">
        <v>5349706</v>
      </c>
      <c r="D120">
        <v>8192726</v>
      </c>
      <c r="E120">
        <v>11261178</v>
      </c>
      <c r="G120" s="1">
        <v>41153</v>
      </c>
      <c r="H120" s="5">
        <f t="shared" si="12"/>
        <v>9.0406698585575374E-2</v>
      </c>
      <c r="I120" s="5">
        <f t="shared" si="13"/>
        <v>3.5816234165420235E-2</v>
      </c>
      <c r="J120" s="5">
        <f t="shared" si="14"/>
        <v>2.4080893221402722E-2</v>
      </c>
      <c r="K120" s="5">
        <f t="shared" si="15"/>
        <v>2.0607406333266853E-2</v>
      </c>
      <c r="M120" s="1">
        <v>41153</v>
      </c>
      <c r="N120" s="3">
        <f t="shared" si="9"/>
        <v>4.3029629337685327</v>
      </c>
      <c r="O120" s="3">
        <f t="shared" si="10"/>
        <v>6.5897072296163071</v>
      </c>
      <c r="P120" s="3">
        <f t="shared" si="11"/>
        <v>9.057774674826927</v>
      </c>
    </row>
    <row r="121" spans="1:16" x14ac:dyDescent="0.45">
      <c r="A121" s="1">
        <v>41183</v>
      </c>
      <c r="B121">
        <v>1281344</v>
      </c>
      <c r="C121">
        <v>5354644</v>
      </c>
      <c r="D121">
        <v>8183764</v>
      </c>
      <c r="E121">
        <v>11253832</v>
      </c>
      <c r="G121" s="1">
        <v>41183</v>
      </c>
      <c r="H121" s="5">
        <f t="shared" si="12"/>
        <v>0.10801883039843374</v>
      </c>
      <c r="I121" s="5">
        <f t="shared" si="13"/>
        <v>3.2572649834709866E-2</v>
      </c>
      <c r="J121" s="5">
        <f t="shared" si="14"/>
        <v>2.2609007715772567E-2</v>
      </c>
      <c r="K121" s="5">
        <f t="shared" si="15"/>
        <v>1.9685737478740029E-2</v>
      </c>
      <c r="M121" s="1">
        <v>41183</v>
      </c>
      <c r="N121" s="3">
        <f t="shared" si="9"/>
        <v>4.178927750861595</v>
      </c>
      <c r="O121" s="3">
        <f t="shared" si="10"/>
        <v>6.3868594226062632</v>
      </c>
      <c r="P121" s="3">
        <f t="shared" si="11"/>
        <v>8.7828342740122878</v>
      </c>
    </row>
    <row r="122" spans="1:16" x14ac:dyDescent="0.45">
      <c r="A122" s="1">
        <v>41214</v>
      </c>
      <c r="B122">
        <v>1244449</v>
      </c>
      <c r="C122">
        <v>5354750</v>
      </c>
      <c r="D122">
        <v>8193913</v>
      </c>
      <c r="E122">
        <v>11262758</v>
      </c>
      <c r="G122" s="1">
        <v>41214</v>
      </c>
      <c r="H122" s="5">
        <f t="shared" si="12"/>
        <v>5.0187429640043968E-2</v>
      </c>
      <c r="I122" s="5">
        <f t="shared" si="13"/>
        <v>3.1677543618106929E-2</v>
      </c>
      <c r="J122" s="5">
        <f t="shared" si="14"/>
        <v>2.1121767882874565E-2</v>
      </c>
      <c r="K122" s="5">
        <f t="shared" si="15"/>
        <v>1.8584893545055436E-2</v>
      </c>
      <c r="M122" s="1">
        <v>41214</v>
      </c>
      <c r="N122" s="3">
        <f t="shared" si="9"/>
        <v>4.30290835542477</v>
      </c>
      <c r="O122" s="3">
        <f t="shared" si="10"/>
        <v>6.584370271501685</v>
      </c>
      <c r="P122" s="3">
        <f t="shared" si="11"/>
        <v>9.0503974047952145</v>
      </c>
    </row>
    <row r="123" spans="1:16" x14ac:dyDescent="0.45">
      <c r="A123" s="1">
        <v>41244</v>
      </c>
      <c r="B123">
        <v>1319837</v>
      </c>
      <c r="C123">
        <v>5456691</v>
      </c>
      <c r="D123">
        <v>8276923</v>
      </c>
      <c r="E123">
        <v>11358541</v>
      </c>
      <c r="G123" s="1">
        <v>41244</v>
      </c>
      <c r="H123" s="5">
        <f t="shared" si="12"/>
        <v>0.11832112489885138</v>
      </c>
      <c r="I123" s="5">
        <f t="shared" si="13"/>
        <v>3.342779970251053E-2</v>
      </c>
      <c r="J123" s="5">
        <f t="shared" si="14"/>
        <v>2.5740920986851989E-2</v>
      </c>
      <c r="K123" s="5">
        <f t="shared" si="15"/>
        <v>2.1947062820389274E-2</v>
      </c>
      <c r="M123" s="1">
        <v>41244</v>
      </c>
      <c r="N123" s="3">
        <f t="shared" si="9"/>
        <v>4.1343673499076026</v>
      </c>
      <c r="O123" s="3">
        <f t="shared" si="10"/>
        <v>6.2711706066734001</v>
      </c>
      <c r="P123" s="3">
        <f t="shared" si="11"/>
        <v>8.60601801586105</v>
      </c>
    </row>
    <row r="124" spans="1:16" x14ac:dyDescent="0.45">
      <c r="A124" s="1">
        <v>41275</v>
      </c>
      <c r="B124">
        <v>1319205</v>
      </c>
      <c r="C124">
        <v>5467312</v>
      </c>
      <c r="D124">
        <v>8299554</v>
      </c>
      <c r="E124">
        <v>11385130</v>
      </c>
      <c r="G124" s="1">
        <v>41275</v>
      </c>
      <c r="H124" s="5">
        <f t="shared" si="12"/>
        <v>0.10889618511569732</v>
      </c>
      <c r="I124" s="5">
        <f t="shared" si="13"/>
        <v>3.5622470759115066E-2</v>
      </c>
      <c r="J124" s="5">
        <f t="shared" si="14"/>
        <v>2.6823938358549793E-2</v>
      </c>
      <c r="K124" s="5">
        <f t="shared" si="15"/>
        <v>2.2663436099131129E-2</v>
      </c>
      <c r="M124" s="1">
        <v>41275</v>
      </c>
      <c r="N124" s="3">
        <f t="shared" si="9"/>
        <v>4.1443990888451756</v>
      </c>
      <c r="O124" s="3">
        <f t="shared" si="10"/>
        <v>6.2913300055715373</v>
      </c>
      <c r="P124" s="3">
        <f t="shared" si="11"/>
        <v>8.6302962769243603</v>
      </c>
    </row>
    <row r="125" spans="1:16" x14ac:dyDescent="0.45">
      <c r="A125" s="1">
        <v>41306</v>
      </c>
      <c r="B125">
        <v>1293148</v>
      </c>
      <c r="C125">
        <v>5444604</v>
      </c>
      <c r="D125">
        <v>8282805</v>
      </c>
      <c r="E125">
        <v>11365785</v>
      </c>
      <c r="G125" s="1">
        <v>41306</v>
      </c>
      <c r="H125" s="5">
        <f t="shared" si="12"/>
        <v>0.15006905850095476</v>
      </c>
      <c r="I125" s="5">
        <f t="shared" si="13"/>
        <v>3.848154372496948E-2</v>
      </c>
      <c r="J125" s="5">
        <f t="shared" si="14"/>
        <v>2.9215215794843097E-2</v>
      </c>
      <c r="K125" s="5">
        <f t="shared" si="15"/>
        <v>2.4324609796679608E-2</v>
      </c>
      <c r="M125" s="1">
        <v>41306</v>
      </c>
      <c r="N125" s="3">
        <f t="shared" si="9"/>
        <v>4.2103486994528083</v>
      </c>
      <c r="O125" s="3">
        <f t="shared" si="10"/>
        <v>6.4051485212829471</v>
      </c>
      <c r="P125" s="3">
        <f t="shared" si="11"/>
        <v>8.7892375814678605</v>
      </c>
    </row>
    <row r="126" spans="1:16" x14ac:dyDescent="0.45">
      <c r="A126" s="1">
        <v>41334</v>
      </c>
      <c r="B126">
        <v>1347413</v>
      </c>
      <c r="C126">
        <v>5520683</v>
      </c>
      <c r="D126">
        <v>8338735</v>
      </c>
      <c r="E126">
        <v>11414268</v>
      </c>
      <c r="G126" s="1">
        <v>41334</v>
      </c>
      <c r="H126" s="5">
        <f t="shared" si="12"/>
        <v>0.19810726842358917</v>
      </c>
      <c r="I126" s="5">
        <f t="shared" si="13"/>
        <v>4.0381599434042181E-2</v>
      </c>
      <c r="J126" s="5">
        <f t="shared" si="14"/>
        <v>3.0401199499747067E-2</v>
      </c>
      <c r="K126" s="5">
        <f t="shared" si="15"/>
        <v>2.5039232828144797E-2</v>
      </c>
      <c r="M126" s="1">
        <v>41334</v>
      </c>
      <c r="N126" s="3">
        <f t="shared" si="9"/>
        <v>4.0972463528257483</v>
      </c>
      <c r="O126" s="3">
        <f t="shared" si="10"/>
        <v>6.1887001238669956</v>
      </c>
      <c r="P126" s="3">
        <f t="shared" si="11"/>
        <v>8.4712467521094119</v>
      </c>
    </row>
    <row r="127" spans="1:16" x14ac:dyDescent="0.45">
      <c r="A127" s="1">
        <v>41365</v>
      </c>
      <c r="B127">
        <v>1495975</v>
      </c>
      <c r="C127">
        <v>5608485</v>
      </c>
      <c r="D127">
        <v>8437335</v>
      </c>
      <c r="E127">
        <v>11516195</v>
      </c>
      <c r="G127" s="1">
        <v>41365</v>
      </c>
      <c r="H127" s="5">
        <f t="shared" si="12"/>
        <v>0.23125210390427009</v>
      </c>
      <c r="I127" s="5">
        <f t="shared" si="13"/>
        <v>3.9690959678939652E-2</v>
      </c>
      <c r="J127" s="5">
        <f t="shared" si="14"/>
        <v>3.1638385059114205E-2</v>
      </c>
      <c r="K127" s="5">
        <f t="shared" si="15"/>
        <v>2.5665609282348179E-2</v>
      </c>
      <c r="M127" s="1">
        <v>41365</v>
      </c>
      <c r="N127" s="3">
        <f t="shared" si="9"/>
        <v>3.749049950701048</v>
      </c>
      <c r="O127" s="3">
        <f t="shared" si="10"/>
        <v>5.6400240645732715</v>
      </c>
      <c r="P127" s="3">
        <f t="shared" si="11"/>
        <v>7.698119955213155</v>
      </c>
    </row>
    <row r="128" spans="1:16" x14ac:dyDescent="0.45">
      <c r="A128" s="1">
        <v>41395</v>
      </c>
      <c r="B128">
        <v>1541412</v>
      </c>
      <c r="C128">
        <v>5603539</v>
      </c>
      <c r="D128">
        <v>8440305</v>
      </c>
      <c r="E128">
        <v>11518374</v>
      </c>
      <c r="G128" s="1">
        <v>41395</v>
      </c>
      <c r="H128" s="5">
        <f t="shared" si="12"/>
        <v>0.31608507441022526</v>
      </c>
      <c r="I128" s="5">
        <f t="shared" si="13"/>
        <v>4.418880874417952E-2</v>
      </c>
      <c r="J128" s="5">
        <f t="shared" si="14"/>
        <v>3.4724415279238086E-2</v>
      </c>
      <c r="K128" s="5">
        <f t="shared" si="15"/>
        <v>2.7976510276753963E-2</v>
      </c>
      <c r="M128" s="1">
        <v>41395</v>
      </c>
      <c r="N128" s="3">
        <f t="shared" si="9"/>
        <v>3.6353285169701546</v>
      </c>
      <c r="O128" s="3">
        <f t="shared" si="10"/>
        <v>5.4756969583732316</v>
      </c>
      <c r="P128" s="3">
        <f t="shared" si="11"/>
        <v>7.4726121244676955</v>
      </c>
    </row>
    <row r="129" spans="1:16" x14ac:dyDescent="0.45">
      <c r="A129" s="1">
        <v>41426</v>
      </c>
      <c r="B129">
        <v>1635375</v>
      </c>
      <c r="C129">
        <v>5627126</v>
      </c>
      <c r="D129">
        <v>8496379</v>
      </c>
      <c r="E129">
        <v>11585000</v>
      </c>
      <c r="G129" s="1">
        <v>41426</v>
      </c>
      <c r="H129" s="5">
        <f t="shared" si="12"/>
        <v>0.36038421417769273</v>
      </c>
      <c r="I129" s="5">
        <f t="shared" si="13"/>
        <v>5.1667351627487479E-2</v>
      </c>
      <c r="J129" s="5">
        <f t="shared" si="14"/>
        <v>3.7988615375668999E-2</v>
      </c>
      <c r="K129" s="5">
        <f t="shared" si="15"/>
        <v>3.0504168716259494E-2</v>
      </c>
      <c r="M129" s="1">
        <v>41426</v>
      </c>
      <c r="N129" s="3">
        <f t="shared" si="9"/>
        <v>3.440878086065887</v>
      </c>
      <c r="O129" s="3">
        <f t="shared" si="10"/>
        <v>5.1953704807765799</v>
      </c>
      <c r="P129" s="3">
        <f t="shared" si="11"/>
        <v>7.0840021401819158</v>
      </c>
    </row>
    <row r="130" spans="1:16" x14ac:dyDescent="0.45">
      <c r="A130" s="1">
        <v>41456</v>
      </c>
      <c r="B130">
        <v>1703890</v>
      </c>
      <c r="C130">
        <v>5633167</v>
      </c>
      <c r="D130">
        <v>8505401</v>
      </c>
      <c r="E130">
        <v>11608340</v>
      </c>
      <c r="G130" s="1">
        <v>41456</v>
      </c>
      <c r="H130" s="5">
        <f t="shared" si="12"/>
        <v>0.3796568448838471</v>
      </c>
      <c r="I130" s="5">
        <f t="shared" si="13"/>
        <v>5.253376023868439E-2</v>
      </c>
      <c r="J130" s="5">
        <f t="shared" si="14"/>
        <v>3.7274383640496733E-2</v>
      </c>
      <c r="K130" s="5">
        <f t="shared" si="15"/>
        <v>3.0026322222513002E-2</v>
      </c>
      <c r="M130" s="1">
        <v>41456</v>
      </c>
      <c r="N130" s="3">
        <f t="shared" si="9"/>
        <v>3.3060625979376601</v>
      </c>
      <c r="O130" s="3">
        <f t="shared" si="10"/>
        <v>4.9917547494263124</v>
      </c>
      <c r="P130" s="3">
        <f t="shared" si="11"/>
        <v>6.8128458996766224</v>
      </c>
    </row>
    <row r="131" spans="1:16" x14ac:dyDescent="0.45">
      <c r="A131" s="1">
        <v>41487</v>
      </c>
      <c r="B131">
        <v>1724437</v>
      </c>
      <c r="C131">
        <v>5615221</v>
      </c>
      <c r="D131">
        <v>8498909</v>
      </c>
      <c r="E131">
        <v>11602679</v>
      </c>
      <c r="G131" s="1">
        <v>41487</v>
      </c>
      <c r="H131" s="5">
        <f t="shared" si="12"/>
        <v>0.41972673069735045</v>
      </c>
      <c r="I131" s="5">
        <f t="shared" si="13"/>
        <v>5.1943940245191556E-2</v>
      </c>
      <c r="J131" s="5">
        <f t="shared" si="14"/>
        <v>3.7556428951100784E-2</v>
      </c>
      <c r="K131" s="5">
        <f t="shared" si="15"/>
        <v>3.0275468456208987E-2</v>
      </c>
      <c r="M131" s="1">
        <v>41487</v>
      </c>
      <c r="N131" s="3">
        <f t="shared" si="9"/>
        <v>3.2562633485595587</v>
      </c>
      <c r="O131" s="3">
        <f t="shared" si="10"/>
        <v>4.9285123202529286</v>
      </c>
      <c r="P131" s="3">
        <f t="shared" si="11"/>
        <v>6.7283867140405826</v>
      </c>
    </row>
    <row r="132" spans="1:16" x14ac:dyDescent="0.45">
      <c r="A132" s="1">
        <v>41518</v>
      </c>
      <c r="B132">
        <v>1817012</v>
      </c>
      <c r="C132">
        <v>5624546</v>
      </c>
      <c r="D132">
        <v>8507913</v>
      </c>
      <c r="E132">
        <v>11610682</v>
      </c>
      <c r="G132" s="1">
        <v>41518</v>
      </c>
      <c r="H132" s="5">
        <f t="shared" si="12"/>
        <v>0.46148877830157953</v>
      </c>
      <c r="I132" s="5">
        <f t="shared" si="13"/>
        <v>5.1374785829352065E-2</v>
      </c>
      <c r="J132" s="5">
        <f t="shared" si="14"/>
        <v>3.8471566118529976E-2</v>
      </c>
      <c r="K132" s="5">
        <f t="shared" si="15"/>
        <v>3.1036184669134936E-2</v>
      </c>
      <c r="M132" s="1">
        <v>41518</v>
      </c>
      <c r="N132" s="3">
        <f t="shared" si="9"/>
        <v>3.0954919395138831</v>
      </c>
      <c r="O132" s="3">
        <f t="shared" si="10"/>
        <v>4.682364783501705</v>
      </c>
      <c r="P132" s="3">
        <f t="shared" si="11"/>
        <v>6.3899864172608654</v>
      </c>
    </row>
    <row r="133" spans="1:16" x14ac:dyDescent="0.45">
      <c r="A133" s="1">
        <v>41548</v>
      </c>
      <c r="B133">
        <v>1868687</v>
      </c>
      <c r="C133">
        <v>5649505</v>
      </c>
      <c r="D133">
        <v>8520882</v>
      </c>
      <c r="E133">
        <v>11625774</v>
      </c>
      <c r="G133" s="1">
        <v>41548</v>
      </c>
      <c r="H133" s="5">
        <f t="shared" si="12"/>
        <v>0.45838041930972473</v>
      </c>
      <c r="I133" s="5">
        <f t="shared" si="13"/>
        <v>5.5066405908590799E-2</v>
      </c>
      <c r="J133" s="5">
        <f t="shared" si="14"/>
        <v>4.1193514377980689E-2</v>
      </c>
      <c r="K133" s="5">
        <f t="shared" si="15"/>
        <v>3.3050253460332524E-2</v>
      </c>
      <c r="M133" s="1">
        <v>41548</v>
      </c>
      <c r="N133" s="3">
        <f t="shared" si="9"/>
        <v>3.023248409177139</v>
      </c>
      <c r="O133" s="3">
        <f t="shared" si="10"/>
        <v>4.559823020120545</v>
      </c>
      <c r="P133" s="3">
        <f t="shared" si="11"/>
        <v>6.2213597033639125</v>
      </c>
    </row>
    <row r="134" spans="1:16" x14ac:dyDescent="0.45">
      <c r="A134" s="1">
        <v>41579</v>
      </c>
      <c r="B134">
        <v>1897244</v>
      </c>
      <c r="C134">
        <v>5664121</v>
      </c>
      <c r="D134">
        <v>8550157</v>
      </c>
      <c r="E134">
        <v>11655386</v>
      </c>
      <c r="G134" s="1">
        <v>41579</v>
      </c>
      <c r="H134" s="5">
        <f t="shared" si="12"/>
        <v>0.52456549042990108</v>
      </c>
      <c r="I134" s="5">
        <f t="shared" si="13"/>
        <v>5.7775059526588457E-2</v>
      </c>
      <c r="J134" s="5">
        <f t="shared" si="14"/>
        <v>4.3476663713661656E-2</v>
      </c>
      <c r="K134" s="5">
        <f t="shared" si="15"/>
        <v>3.486073304602666E-2</v>
      </c>
      <c r="M134" s="1">
        <v>41579</v>
      </c>
      <c r="N134" s="3">
        <f t="shared" si="9"/>
        <v>2.9854467849153825</v>
      </c>
      <c r="O134" s="3">
        <f t="shared" si="10"/>
        <v>4.5066196019067659</v>
      </c>
      <c r="P134" s="3">
        <f t="shared" si="11"/>
        <v>6.1433247384100307</v>
      </c>
    </row>
    <row r="135" spans="1:16" x14ac:dyDescent="0.45">
      <c r="A135" s="1">
        <v>41609</v>
      </c>
      <c r="B135">
        <v>1934594</v>
      </c>
      <c r="C135">
        <v>5769353</v>
      </c>
      <c r="D135">
        <v>8627674</v>
      </c>
      <c r="E135">
        <v>11745546</v>
      </c>
      <c r="G135" s="1">
        <v>41609</v>
      </c>
      <c r="H135" s="5">
        <f t="shared" si="12"/>
        <v>0.46578251708354901</v>
      </c>
      <c r="I135" s="5">
        <f t="shared" si="13"/>
        <v>5.729882817260501E-2</v>
      </c>
      <c r="J135" s="5">
        <f t="shared" si="14"/>
        <v>4.2376979947741367E-2</v>
      </c>
      <c r="K135" s="5">
        <f t="shared" si="15"/>
        <v>3.4071717485546715E-2</v>
      </c>
      <c r="M135" s="1">
        <v>41609</v>
      </c>
      <c r="N135" s="3">
        <f t="shared" si="9"/>
        <v>2.9822035010963539</v>
      </c>
      <c r="O135" s="3">
        <f t="shared" si="10"/>
        <v>4.4596819797849054</v>
      </c>
      <c r="P135" s="3">
        <f t="shared" si="11"/>
        <v>6.0713234921642476</v>
      </c>
    </row>
    <row r="136" spans="1:16" x14ac:dyDescent="0.45">
      <c r="A136" s="1">
        <v>41640</v>
      </c>
      <c r="B136">
        <v>2004141</v>
      </c>
      <c r="C136">
        <v>5789015</v>
      </c>
      <c r="D136">
        <v>8658882</v>
      </c>
      <c r="E136">
        <v>11778517</v>
      </c>
      <c r="G136" s="1">
        <v>41640</v>
      </c>
      <c r="H136" s="5">
        <f t="shared" si="12"/>
        <v>0.519203611265876</v>
      </c>
      <c r="I136" s="5">
        <f t="shared" si="13"/>
        <v>5.884116362848868E-2</v>
      </c>
      <c r="J136" s="5">
        <f t="shared" si="14"/>
        <v>4.3294856566991502E-2</v>
      </c>
      <c r="K136" s="5">
        <f t="shared" si="15"/>
        <v>3.4552701638013827E-2</v>
      </c>
      <c r="M136" s="1">
        <v>41640</v>
      </c>
      <c r="N136" s="3">
        <f t="shared" ref="N136:N199" si="16">C136/$B136</f>
        <v>2.8885268052497306</v>
      </c>
      <c r="O136" s="3">
        <f t="shared" ref="O136:O199" si="17">D136/$B136</f>
        <v>4.3204954142448058</v>
      </c>
      <c r="P136" s="3">
        <f t="shared" ref="P136:P199" si="18">E136/$B136</f>
        <v>5.8770899851856733</v>
      </c>
    </row>
    <row r="137" spans="1:16" x14ac:dyDescent="0.45">
      <c r="A137" s="1">
        <v>41671</v>
      </c>
      <c r="B137">
        <v>2013223</v>
      </c>
      <c r="C137">
        <v>5739022</v>
      </c>
      <c r="D137">
        <v>8611077</v>
      </c>
      <c r="E137">
        <v>11726815</v>
      </c>
      <c r="G137" s="1">
        <v>41671</v>
      </c>
      <c r="H137" s="5">
        <f t="shared" si="12"/>
        <v>0.5568388150466923</v>
      </c>
      <c r="I137" s="5">
        <f t="shared" si="13"/>
        <v>5.4075190776041726E-2</v>
      </c>
      <c r="J137" s="5">
        <f t="shared" si="14"/>
        <v>3.9632950431647274E-2</v>
      </c>
      <c r="K137" s="5">
        <f t="shared" si="15"/>
        <v>3.1764633943013987E-2</v>
      </c>
      <c r="M137" s="1">
        <v>41671</v>
      </c>
      <c r="N137" s="3">
        <f t="shared" si="16"/>
        <v>2.850663836047969</v>
      </c>
      <c r="O137" s="3">
        <f t="shared" si="17"/>
        <v>4.2772593994803358</v>
      </c>
      <c r="P137" s="3">
        <f t="shared" si="18"/>
        <v>5.8248961987817545</v>
      </c>
    </row>
    <row r="138" spans="1:16" x14ac:dyDescent="0.45">
      <c r="A138" s="1">
        <v>41699</v>
      </c>
      <c r="B138">
        <v>2085929</v>
      </c>
      <c r="C138">
        <v>5798442</v>
      </c>
      <c r="D138">
        <v>8634439</v>
      </c>
      <c r="E138">
        <v>11739845</v>
      </c>
      <c r="G138" s="1">
        <v>41699</v>
      </c>
      <c r="H138" s="5">
        <f t="shared" si="12"/>
        <v>0.54809920937381484</v>
      </c>
      <c r="I138" s="5">
        <f t="shared" si="13"/>
        <v>5.0312434168018783E-2</v>
      </c>
      <c r="J138" s="5">
        <f t="shared" si="14"/>
        <v>3.5461493859680226E-2</v>
      </c>
      <c r="K138" s="5">
        <f t="shared" si="15"/>
        <v>2.8523686319613217E-2</v>
      </c>
      <c r="M138" s="1">
        <v>41699</v>
      </c>
      <c r="N138" s="3">
        <f t="shared" si="16"/>
        <v>2.7797887655811873</v>
      </c>
      <c r="O138" s="3">
        <f t="shared" si="17"/>
        <v>4.1393733919035594</v>
      </c>
      <c r="P138" s="3">
        <f t="shared" si="18"/>
        <v>5.6281134209265993</v>
      </c>
    </row>
    <row r="139" spans="1:16" x14ac:dyDescent="0.45">
      <c r="A139" s="1">
        <v>41730</v>
      </c>
      <c r="B139">
        <v>2220795</v>
      </c>
      <c r="C139">
        <v>5888099</v>
      </c>
      <c r="D139">
        <v>8728308</v>
      </c>
      <c r="E139">
        <v>11835518</v>
      </c>
      <c r="G139" s="1">
        <v>41730</v>
      </c>
      <c r="H139" s="5">
        <f t="shared" si="12"/>
        <v>0.48451344440916455</v>
      </c>
      <c r="I139" s="5">
        <f t="shared" si="13"/>
        <v>4.9855531395733399E-2</v>
      </c>
      <c r="J139" s="5">
        <f t="shared" si="14"/>
        <v>3.4486363288882105E-2</v>
      </c>
      <c r="K139" s="5">
        <f t="shared" si="15"/>
        <v>2.7728168896063332E-2</v>
      </c>
      <c r="M139" s="1">
        <v>41730</v>
      </c>
      <c r="N139" s="3">
        <f t="shared" si="16"/>
        <v>2.6513473778534262</v>
      </c>
      <c r="O139" s="3">
        <f t="shared" si="17"/>
        <v>3.9302628112905516</v>
      </c>
      <c r="P139" s="3">
        <f t="shared" si="18"/>
        <v>5.3294059109463054</v>
      </c>
    </row>
    <row r="140" spans="1:16" x14ac:dyDescent="0.45">
      <c r="A140" s="1">
        <v>41760</v>
      </c>
      <c r="B140">
        <v>2243719</v>
      </c>
      <c r="C140">
        <v>5869597</v>
      </c>
      <c r="D140">
        <v>8716091</v>
      </c>
      <c r="E140">
        <v>11823445</v>
      </c>
      <c r="G140" s="1">
        <v>41760</v>
      </c>
      <c r="H140" s="5">
        <f t="shared" si="12"/>
        <v>0.45562575093485713</v>
      </c>
      <c r="I140" s="5">
        <f t="shared" si="13"/>
        <v>4.7480351256589781E-2</v>
      </c>
      <c r="J140" s="5">
        <f t="shared" si="14"/>
        <v>3.267488556396958E-2</v>
      </c>
      <c r="K140" s="5">
        <f t="shared" si="15"/>
        <v>2.6485595970403564E-2</v>
      </c>
      <c r="M140" s="1">
        <v>41760</v>
      </c>
      <c r="N140" s="3">
        <f t="shared" si="16"/>
        <v>2.6160125220671571</v>
      </c>
      <c r="O140" s="3">
        <f t="shared" si="17"/>
        <v>3.8846624733311077</v>
      </c>
      <c r="P140" s="3">
        <f t="shared" si="18"/>
        <v>5.269574755127536</v>
      </c>
    </row>
    <row r="141" spans="1:16" x14ac:dyDescent="0.45">
      <c r="A141" s="1">
        <v>41791</v>
      </c>
      <c r="B141">
        <v>2332465</v>
      </c>
      <c r="C141">
        <v>5868525</v>
      </c>
      <c r="D141">
        <v>8753539</v>
      </c>
      <c r="E141">
        <v>11872062</v>
      </c>
      <c r="G141" s="1">
        <v>41791</v>
      </c>
      <c r="H141" s="5">
        <f t="shared" si="12"/>
        <v>0.42625697469999246</v>
      </c>
      <c r="I141" s="5">
        <f t="shared" si="13"/>
        <v>4.2899163800490747E-2</v>
      </c>
      <c r="J141" s="5">
        <f t="shared" si="14"/>
        <v>3.0267011393912524E-2</v>
      </c>
      <c r="K141" s="5">
        <f t="shared" si="15"/>
        <v>2.477876564523096E-2</v>
      </c>
      <c r="M141" s="1">
        <v>41791</v>
      </c>
      <c r="N141" s="3">
        <f t="shared" si="16"/>
        <v>2.5160184611559018</v>
      </c>
      <c r="O141" s="3">
        <f t="shared" si="17"/>
        <v>3.7529133341765042</v>
      </c>
      <c r="P141" s="3">
        <f t="shared" si="18"/>
        <v>5.0899207490787646</v>
      </c>
    </row>
    <row r="142" spans="1:16" x14ac:dyDescent="0.45">
      <c r="A142" s="1">
        <v>41821</v>
      </c>
      <c r="B142">
        <v>2431068</v>
      </c>
      <c r="C142">
        <v>5859524</v>
      </c>
      <c r="D142">
        <v>8757077</v>
      </c>
      <c r="E142">
        <v>11891727</v>
      </c>
      <c r="G142" s="1">
        <v>41821</v>
      </c>
      <c r="H142" s="5">
        <f t="shared" si="12"/>
        <v>0.42677520262458257</v>
      </c>
      <c r="I142" s="5">
        <f t="shared" si="13"/>
        <v>4.0182902441912249E-2</v>
      </c>
      <c r="J142" s="5">
        <f t="shared" si="14"/>
        <v>2.959013925386933E-2</v>
      </c>
      <c r="K142" s="5">
        <f t="shared" si="15"/>
        <v>2.4412362146525757E-2</v>
      </c>
      <c r="M142" s="1">
        <v>41821</v>
      </c>
      <c r="N142" s="3">
        <f t="shared" si="16"/>
        <v>2.4102674215612234</v>
      </c>
      <c r="O142" s="3">
        <f t="shared" si="17"/>
        <v>3.6021522228090701</v>
      </c>
      <c r="P142" s="3">
        <f t="shared" si="18"/>
        <v>4.8915649418280358</v>
      </c>
    </row>
    <row r="143" spans="1:16" x14ac:dyDescent="0.45">
      <c r="A143" s="1">
        <v>41852</v>
      </c>
      <c r="B143">
        <v>2423138</v>
      </c>
      <c r="C143">
        <v>5851045</v>
      </c>
      <c r="D143">
        <v>8751629</v>
      </c>
      <c r="E143">
        <v>11887733</v>
      </c>
      <c r="G143" s="1">
        <v>41852</v>
      </c>
      <c r="H143" s="5">
        <f t="shared" si="12"/>
        <v>0.40517629811932832</v>
      </c>
      <c r="I143" s="5">
        <f t="shared" si="13"/>
        <v>4.1997278468647981E-2</v>
      </c>
      <c r="J143" s="5">
        <f t="shared" si="14"/>
        <v>2.973558135520693E-2</v>
      </c>
      <c r="K143" s="5">
        <f t="shared" si="15"/>
        <v>2.4567946764708415E-2</v>
      </c>
      <c r="M143" s="1">
        <v>41852</v>
      </c>
      <c r="N143" s="3">
        <f t="shared" si="16"/>
        <v>2.4146561194616236</v>
      </c>
      <c r="O143" s="3">
        <f t="shared" si="17"/>
        <v>3.6116923592465637</v>
      </c>
      <c r="P143" s="3">
        <f t="shared" si="18"/>
        <v>4.9059248792268537</v>
      </c>
    </row>
    <row r="144" spans="1:16" x14ac:dyDescent="0.45">
      <c r="A144" s="1">
        <v>41883</v>
      </c>
      <c r="B144">
        <v>2458169</v>
      </c>
      <c r="C144">
        <v>5860154</v>
      </c>
      <c r="D144">
        <v>8767152</v>
      </c>
      <c r="E144">
        <v>11901050</v>
      </c>
      <c r="G144" s="1">
        <v>41883</v>
      </c>
      <c r="H144" s="5">
        <f t="shared" si="12"/>
        <v>0.35286338230017189</v>
      </c>
      <c r="I144" s="5">
        <f t="shared" si="13"/>
        <v>4.1889247594383727E-2</v>
      </c>
      <c r="J144" s="5">
        <f t="shared" si="14"/>
        <v>3.0470339788382983E-2</v>
      </c>
      <c r="K144" s="5">
        <f t="shared" si="15"/>
        <v>2.5008694579698343E-2</v>
      </c>
      <c r="M144" s="1">
        <v>41883</v>
      </c>
      <c r="N144" s="3">
        <f t="shared" si="16"/>
        <v>2.3839508186784553</v>
      </c>
      <c r="O144" s="3">
        <f t="shared" si="17"/>
        <v>3.5665375326106545</v>
      </c>
      <c r="P144" s="3">
        <f t="shared" si="18"/>
        <v>4.8414287219471079</v>
      </c>
    </row>
    <row r="145" spans="1:16" x14ac:dyDescent="0.45">
      <c r="A145" s="1">
        <v>41913</v>
      </c>
      <c r="B145">
        <v>2557542</v>
      </c>
      <c r="C145">
        <v>5889989</v>
      </c>
      <c r="D145">
        <v>8788034</v>
      </c>
      <c r="E145">
        <v>11927419</v>
      </c>
      <c r="G145" s="1">
        <v>41913</v>
      </c>
      <c r="H145" s="5">
        <f t="shared" si="12"/>
        <v>0.36863048760974948</v>
      </c>
      <c r="I145" s="5">
        <f t="shared" si="13"/>
        <v>4.2567269167829824E-2</v>
      </c>
      <c r="J145" s="5">
        <f t="shared" si="14"/>
        <v>3.1352622885752801E-2</v>
      </c>
      <c r="K145" s="5">
        <f t="shared" si="15"/>
        <v>2.5946229472549431E-2</v>
      </c>
      <c r="M145" s="1">
        <v>41913</v>
      </c>
      <c r="N145" s="3">
        <f t="shared" si="16"/>
        <v>2.3029881816212598</v>
      </c>
      <c r="O145" s="3">
        <f t="shared" si="17"/>
        <v>3.436124998142748</v>
      </c>
      <c r="P145" s="3">
        <f t="shared" si="18"/>
        <v>4.6636258563886734</v>
      </c>
    </row>
    <row r="146" spans="1:16" x14ac:dyDescent="0.45">
      <c r="A146" s="1">
        <v>41944</v>
      </c>
      <c r="B146">
        <v>2593603</v>
      </c>
      <c r="C146">
        <v>5936954</v>
      </c>
      <c r="D146">
        <v>8854000</v>
      </c>
      <c r="E146">
        <v>11993459</v>
      </c>
      <c r="G146" s="1">
        <v>41944</v>
      </c>
      <c r="H146" s="5">
        <f t="shared" si="12"/>
        <v>0.36703713386364645</v>
      </c>
      <c r="I146" s="5">
        <f t="shared" si="13"/>
        <v>4.8168639052732054E-2</v>
      </c>
      <c r="J146" s="5">
        <f t="shared" si="14"/>
        <v>3.5536540440134656E-2</v>
      </c>
      <c r="K146" s="5">
        <f t="shared" si="15"/>
        <v>2.9005731770702425E-2</v>
      </c>
      <c r="M146" s="1">
        <v>41944</v>
      </c>
      <c r="N146" s="3">
        <f t="shared" si="16"/>
        <v>2.289075853166425</v>
      </c>
      <c r="O146" s="3">
        <f t="shared" si="17"/>
        <v>3.4137838366164752</v>
      </c>
      <c r="P146" s="3">
        <f t="shared" si="18"/>
        <v>4.6242462705356218</v>
      </c>
    </row>
    <row r="147" spans="1:16" x14ac:dyDescent="0.45">
      <c r="A147" s="1">
        <v>41974</v>
      </c>
      <c r="B147">
        <v>2674016</v>
      </c>
      <c r="C147">
        <v>6036426</v>
      </c>
      <c r="D147">
        <v>8931353</v>
      </c>
      <c r="E147">
        <v>12085313</v>
      </c>
      <c r="G147" s="1">
        <v>41974</v>
      </c>
      <c r="H147" s="5">
        <f t="shared" si="12"/>
        <v>0.38221042761426949</v>
      </c>
      <c r="I147" s="5">
        <f t="shared" si="13"/>
        <v>4.6291672567097208E-2</v>
      </c>
      <c r="J147" s="5">
        <f t="shared" si="14"/>
        <v>3.5198246943498379E-2</v>
      </c>
      <c r="K147" s="5">
        <f t="shared" si="15"/>
        <v>2.8927305720823915E-2</v>
      </c>
      <c r="M147" s="1">
        <v>41974</v>
      </c>
      <c r="N147" s="3">
        <f t="shared" si="16"/>
        <v>2.257438250182497</v>
      </c>
      <c r="O147" s="3">
        <f t="shared" si="17"/>
        <v>3.3400521911611598</v>
      </c>
      <c r="P147" s="3">
        <f t="shared" si="18"/>
        <v>4.5195365323169341</v>
      </c>
    </row>
    <row r="148" spans="1:16" x14ac:dyDescent="0.45">
      <c r="A148" s="1">
        <v>42005</v>
      </c>
      <c r="B148">
        <v>2753859</v>
      </c>
      <c r="C148">
        <v>6042467</v>
      </c>
      <c r="D148">
        <v>8946578</v>
      </c>
      <c r="E148">
        <v>12104783</v>
      </c>
      <c r="G148" s="1">
        <v>42005</v>
      </c>
      <c r="H148" s="5">
        <f t="shared" ref="H148:H211" si="19">B148/B136-1</f>
        <v>0.37408445812944291</v>
      </c>
      <c r="I148" s="5">
        <f t="shared" ref="I148:I211" si="20">C148/C136-1</f>
        <v>4.3781541419395165E-2</v>
      </c>
      <c r="J148" s="5">
        <f t="shared" ref="J148:J211" si="21">D148/D136-1</f>
        <v>3.3225536506906961E-2</v>
      </c>
      <c r="K148" s="5">
        <f t="shared" ref="K148:K211" si="22">E148/E136-1</f>
        <v>2.7700091615947997E-2</v>
      </c>
      <c r="M148" s="1">
        <v>42005</v>
      </c>
      <c r="N148" s="3">
        <f t="shared" si="16"/>
        <v>2.1941816919457389</v>
      </c>
      <c r="O148" s="3">
        <f t="shared" si="17"/>
        <v>3.2487422195544506</v>
      </c>
      <c r="P148" s="3">
        <f t="shared" si="18"/>
        <v>4.3955710876991159</v>
      </c>
    </row>
    <row r="149" spans="1:16" x14ac:dyDescent="0.45">
      <c r="A149" s="1">
        <v>42036</v>
      </c>
      <c r="B149">
        <v>2752617</v>
      </c>
      <c r="C149">
        <v>6018812</v>
      </c>
      <c r="D149">
        <v>8908583</v>
      </c>
      <c r="E149">
        <v>12065566</v>
      </c>
      <c r="G149" s="1">
        <v>42036</v>
      </c>
      <c r="H149" s="5">
        <f t="shared" si="19"/>
        <v>0.36726880231350423</v>
      </c>
      <c r="I149" s="5">
        <f t="shared" si="20"/>
        <v>4.8752209000070046E-2</v>
      </c>
      <c r="J149" s="5">
        <f t="shared" si="21"/>
        <v>3.4549220730461405E-2</v>
      </c>
      <c r="K149" s="5">
        <f t="shared" si="22"/>
        <v>2.8886871669758563E-2</v>
      </c>
      <c r="M149" s="1">
        <v>42036</v>
      </c>
      <c r="N149" s="3">
        <f t="shared" si="16"/>
        <v>2.1865780818762652</v>
      </c>
      <c r="O149" s="3">
        <f t="shared" si="17"/>
        <v>3.236404846733127</v>
      </c>
      <c r="P149" s="3">
        <f t="shared" si="18"/>
        <v>4.3833072309006305</v>
      </c>
    </row>
    <row r="150" spans="1:16" x14ac:dyDescent="0.45">
      <c r="A150" s="1">
        <v>42064</v>
      </c>
      <c r="B150">
        <v>2821182</v>
      </c>
      <c r="C150">
        <v>6085831</v>
      </c>
      <c r="D150">
        <v>8943131</v>
      </c>
      <c r="E150">
        <v>12093214</v>
      </c>
      <c r="G150" s="1">
        <v>42064</v>
      </c>
      <c r="H150" s="5">
        <f t="shared" si="19"/>
        <v>0.35248227528357878</v>
      </c>
      <c r="I150" s="5">
        <f t="shared" si="20"/>
        <v>4.9563141271396605E-2</v>
      </c>
      <c r="J150" s="5">
        <f t="shared" si="21"/>
        <v>3.5751251470998779E-2</v>
      </c>
      <c r="K150" s="5">
        <f t="shared" si="22"/>
        <v>3.0099971507289824E-2</v>
      </c>
      <c r="M150" s="1">
        <v>42064</v>
      </c>
      <c r="N150" s="3">
        <f t="shared" si="16"/>
        <v>2.1571919145946628</v>
      </c>
      <c r="O150" s="3">
        <f t="shared" si="17"/>
        <v>3.16999434988597</v>
      </c>
      <c r="P150" s="3">
        <f t="shared" si="18"/>
        <v>4.2865770446571689</v>
      </c>
    </row>
    <row r="151" spans="1:16" x14ac:dyDescent="0.45">
      <c r="A151" s="1">
        <v>42095</v>
      </c>
      <c r="B151">
        <v>3003275</v>
      </c>
      <c r="C151">
        <v>6178161</v>
      </c>
      <c r="D151">
        <v>9040704</v>
      </c>
      <c r="E151">
        <v>12191441</v>
      </c>
      <c r="G151" s="1">
        <v>42095</v>
      </c>
      <c r="H151" s="5">
        <f t="shared" si="19"/>
        <v>0.35234229183693233</v>
      </c>
      <c r="I151" s="5">
        <f t="shared" si="20"/>
        <v>4.9262418991256718E-2</v>
      </c>
      <c r="J151" s="5">
        <f t="shared" si="21"/>
        <v>3.5791129277289446E-2</v>
      </c>
      <c r="K151" s="5">
        <f t="shared" si="22"/>
        <v>3.0072448033115151E-2</v>
      </c>
      <c r="M151" s="1">
        <v>42095</v>
      </c>
      <c r="N151" s="3">
        <f t="shared" si="16"/>
        <v>2.0571412874278914</v>
      </c>
      <c r="O151" s="3">
        <f t="shared" si="17"/>
        <v>3.0102817757281635</v>
      </c>
      <c r="P151" s="3">
        <f t="shared" si="18"/>
        <v>4.0593821744595484</v>
      </c>
    </row>
    <row r="152" spans="1:16" x14ac:dyDescent="0.45">
      <c r="A152" s="1">
        <v>42125</v>
      </c>
      <c r="B152">
        <v>3043476</v>
      </c>
      <c r="C152">
        <v>6201155</v>
      </c>
      <c r="D152">
        <v>9070027</v>
      </c>
      <c r="E152">
        <v>12215160</v>
      </c>
      <c r="G152" s="1">
        <v>42125</v>
      </c>
      <c r="H152" s="5">
        <f t="shared" si="19"/>
        <v>0.35644258483348401</v>
      </c>
      <c r="I152" s="5">
        <f t="shared" si="20"/>
        <v>5.6487353390701323E-2</v>
      </c>
      <c r="J152" s="5">
        <f t="shared" si="21"/>
        <v>4.0607194211258246E-2</v>
      </c>
      <c r="K152" s="5">
        <f t="shared" si="22"/>
        <v>3.3130360905810452E-2</v>
      </c>
      <c r="M152" s="1">
        <v>42125</v>
      </c>
      <c r="N152" s="3">
        <f t="shared" si="16"/>
        <v>2.0375238707320182</v>
      </c>
      <c r="O152" s="3">
        <f t="shared" si="17"/>
        <v>2.9801539424000714</v>
      </c>
      <c r="P152" s="3">
        <f t="shared" si="18"/>
        <v>4.0135555529269817</v>
      </c>
    </row>
    <row r="153" spans="1:16" x14ac:dyDescent="0.45">
      <c r="A153" s="1">
        <v>42156</v>
      </c>
      <c r="B153">
        <v>3130770</v>
      </c>
      <c r="C153">
        <v>6185020</v>
      </c>
      <c r="D153">
        <v>9090087</v>
      </c>
      <c r="E153">
        <v>12244585</v>
      </c>
      <c r="G153" s="1">
        <v>42156</v>
      </c>
      <c r="H153" s="5">
        <f t="shared" si="19"/>
        <v>0.3422580831866715</v>
      </c>
      <c r="I153" s="5">
        <f t="shared" si="20"/>
        <v>5.3930928129299893E-2</v>
      </c>
      <c r="J153" s="5">
        <f t="shared" si="21"/>
        <v>3.84470783759574E-2</v>
      </c>
      <c r="K153" s="5">
        <f t="shared" si="22"/>
        <v>3.1378121172210838E-2</v>
      </c>
      <c r="M153" s="1">
        <v>42156</v>
      </c>
      <c r="N153" s="3">
        <f t="shared" si="16"/>
        <v>1.9755587283639489</v>
      </c>
      <c r="O153" s="3">
        <f t="shared" si="17"/>
        <v>2.9034668787550668</v>
      </c>
      <c r="P153" s="3">
        <f t="shared" si="18"/>
        <v>3.911045844951881</v>
      </c>
    </row>
    <row r="154" spans="1:16" x14ac:dyDescent="0.45">
      <c r="A154" s="1">
        <v>42186</v>
      </c>
      <c r="B154">
        <v>3228211</v>
      </c>
      <c r="C154">
        <v>6185561</v>
      </c>
      <c r="D154">
        <v>9102447</v>
      </c>
      <c r="E154">
        <v>12271255</v>
      </c>
      <c r="G154" s="1">
        <v>42186</v>
      </c>
      <c r="H154" s="5">
        <f t="shared" si="19"/>
        <v>0.32789827351600209</v>
      </c>
      <c r="I154" s="5">
        <f t="shared" si="20"/>
        <v>5.5642233055108292E-2</v>
      </c>
      <c r="J154" s="5">
        <f t="shared" si="21"/>
        <v>3.9438958912888289E-2</v>
      </c>
      <c r="K154" s="5">
        <f t="shared" si="22"/>
        <v>3.1915297080062466E-2</v>
      </c>
      <c r="M154" s="1">
        <v>42186</v>
      </c>
      <c r="N154" s="3">
        <f t="shared" si="16"/>
        <v>1.9160956331540906</v>
      </c>
      <c r="O154" s="3">
        <f t="shared" si="17"/>
        <v>2.8196567696473371</v>
      </c>
      <c r="P154" s="3">
        <f t="shared" si="18"/>
        <v>3.8012555560959305</v>
      </c>
    </row>
    <row r="155" spans="1:16" x14ac:dyDescent="0.45">
      <c r="A155" s="1">
        <v>42217</v>
      </c>
      <c r="B155">
        <v>3229269</v>
      </c>
      <c r="C155">
        <v>6181187</v>
      </c>
      <c r="D155">
        <v>9112081</v>
      </c>
      <c r="E155">
        <v>12281934</v>
      </c>
      <c r="G155" s="1">
        <v>42217</v>
      </c>
      <c r="H155" s="5">
        <f t="shared" si="19"/>
        <v>0.33268059846364517</v>
      </c>
      <c r="I155" s="5">
        <f t="shared" si="20"/>
        <v>5.6424450675050419E-2</v>
      </c>
      <c r="J155" s="5">
        <f t="shared" si="21"/>
        <v>4.1186846471668259E-2</v>
      </c>
      <c r="K155" s="5">
        <f t="shared" si="22"/>
        <v>3.3160317446564447E-2</v>
      </c>
      <c r="M155" s="1">
        <v>42217</v>
      </c>
      <c r="N155" s="3">
        <f t="shared" si="16"/>
        <v>1.9141133798392145</v>
      </c>
      <c r="O155" s="3">
        <f t="shared" si="17"/>
        <v>2.8217163079322285</v>
      </c>
      <c r="P155" s="3">
        <f t="shared" si="18"/>
        <v>3.8033170974607566</v>
      </c>
    </row>
    <row r="156" spans="1:16" x14ac:dyDescent="0.45">
      <c r="A156" s="1">
        <v>42248</v>
      </c>
      <c r="B156">
        <v>3321941</v>
      </c>
      <c r="C156">
        <v>6170147</v>
      </c>
      <c r="D156">
        <v>9096904</v>
      </c>
      <c r="E156">
        <v>12263554</v>
      </c>
      <c r="G156" s="1">
        <v>42248</v>
      </c>
      <c r="H156" s="5">
        <f t="shared" si="19"/>
        <v>0.35138837077515817</v>
      </c>
      <c r="I156" s="5">
        <f t="shared" si="20"/>
        <v>5.2898439187775592E-2</v>
      </c>
      <c r="J156" s="5">
        <f t="shared" si="21"/>
        <v>3.7612214319998172E-2</v>
      </c>
      <c r="K156" s="5">
        <f t="shared" si="22"/>
        <v>3.045983337604663E-2</v>
      </c>
      <c r="M156" s="1">
        <v>42248</v>
      </c>
      <c r="N156" s="3">
        <f t="shared" si="16"/>
        <v>1.8573921090109669</v>
      </c>
      <c r="O156" s="3">
        <f t="shared" si="17"/>
        <v>2.7384303333502915</v>
      </c>
      <c r="P156" s="3">
        <f t="shared" si="18"/>
        <v>3.6916832658978591</v>
      </c>
    </row>
    <row r="157" spans="1:16" x14ac:dyDescent="0.45">
      <c r="A157" s="1">
        <v>42278</v>
      </c>
      <c r="B157">
        <v>3388877</v>
      </c>
      <c r="C157">
        <v>6202103</v>
      </c>
      <c r="D157">
        <v>9105777</v>
      </c>
      <c r="E157">
        <v>12273462</v>
      </c>
      <c r="G157" s="1">
        <v>42278</v>
      </c>
      <c r="H157" s="5">
        <f t="shared" si="19"/>
        <v>0.32505233540641765</v>
      </c>
      <c r="I157" s="5">
        <f t="shared" si="20"/>
        <v>5.2990591323684999E-2</v>
      </c>
      <c r="J157" s="5">
        <f t="shared" si="21"/>
        <v>3.615632347348674E-2</v>
      </c>
      <c r="K157" s="5">
        <f t="shared" si="22"/>
        <v>2.9012395724506757E-2</v>
      </c>
      <c r="M157" s="1">
        <v>42278</v>
      </c>
      <c r="N157" s="3">
        <f t="shared" si="16"/>
        <v>1.8301351745725796</v>
      </c>
      <c r="O157" s="3">
        <f t="shared" si="17"/>
        <v>2.6869600165482548</v>
      </c>
      <c r="P157" s="3">
        <f t="shared" si="18"/>
        <v>3.6216900170764532</v>
      </c>
    </row>
    <row r="158" spans="1:16" x14ac:dyDescent="0.45">
      <c r="A158" s="1">
        <v>42309</v>
      </c>
      <c r="B158">
        <v>3437218</v>
      </c>
      <c r="C158">
        <v>6221647</v>
      </c>
      <c r="D158">
        <v>9145928</v>
      </c>
      <c r="E158">
        <v>12313182</v>
      </c>
      <c r="G158" s="1">
        <v>42309</v>
      </c>
      <c r="H158" s="5">
        <f t="shared" si="19"/>
        <v>0.32526759106925773</v>
      </c>
      <c r="I158" s="5">
        <f t="shared" si="20"/>
        <v>4.795270436658261E-2</v>
      </c>
      <c r="J158" s="5">
        <f t="shared" si="21"/>
        <v>3.2971312401174568E-2</v>
      </c>
      <c r="K158" s="5">
        <f t="shared" si="22"/>
        <v>2.6658114227096519E-2</v>
      </c>
      <c r="M158" s="1">
        <v>42309</v>
      </c>
      <c r="N158" s="3">
        <f t="shared" si="16"/>
        <v>1.8100821652859957</v>
      </c>
      <c r="O158" s="3">
        <f t="shared" si="17"/>
        <v>2.6608518866129525</v>
      </c>
      <c r="P158" s="3">
        <f t="shared" si="18"/>
        <v>3.5823104615418631</v>
      </c>
    </row>
    <row r="159" spans="1:16" x14ac:dyDescent="0.45">
      <c r="A159" s="1">
        <v>42339</v>
      </c>
      <c r="B159">
        <v>3463793</v>
      </c>
      <c r="C159">
        <v>6305980</v>
      </c>
      <c r="D159">
        <v>9206476</v>
      </c>
      <c r="E159">
        <v>12386000</v>
      </c>
      <c r="G159" s="1">
        <v>42339</v>
      </c>
      <c r="H159" s="5">
        <f t="shared" si="19"/>
        <v>0.29535238383016416</v>
      </c>
      <c r="I159" s="5">
        <f t="shared" si="20"/>
        <v>4.4654568779605608E-2</v>
      </c>
      <c r="J159" s="5">
        <f t="shared" si="21"/>
        <v>3.0804179389169795E-2</v>
      </c>
      <c r="K159" s="5">
        <f t="shared" si="22"/>
        <v>2.4880365117560421E-2</v>
      </c>
      <c r="M159" s="1">
        <v>42339</v>
      </c>
      <c r="N159" s="3">
        <f t="shared" si="16"/>
        <v>1.8205418164422642</v>
      </c>
      <c r="O159" s="3">
        <f t="shared" si="17"/>
        <v>2.6579174910278991</v>
      </c>
      <c r="P159" s="3">
        <f t="shared" si="18"/>
        <v>3.5758487877306755</v>
      </c>
    </row>
    <row r="160" spans="1:16" x14ac:dyDescent="0.45">
      <c r="A160" s="1">
        <v>42370</v>
      </c>
      <c r="B160">
        <v>3551030</v>
      </c>
      <c r="C160">
        <v>6311912</v>
      </c>
      <c r="D160">
        <v>9226554</v>
      </c>
      <c r="E160">
        <v>12411437</v>
      </c>
      <c r="G160" s="1">
        <v>42370</v>
      </c>
      <c r="H160" s="5">
        <f t="shared" si="19"/>
        <v>0.28947415245297603</v>
      </c>
      <c r="I160" s="5">
        <f t="shared" si="20"/>
        <v>4.459188606243103E-2</v>
      </c>
      <c r="J160" s="5">
        <f t="shared" si="21"/>
        <v>3.1294199860550043E-2</v>
      </c>
      <c r="K160" s="5">
        <f t="shared" si="22"/>
        <v>2.5333291807048575E-2</v>
      </c>
      <c r="M160" s="1">
        <v>42370</v>
      </c>
      <c r="N160" s="3">
        <f t="shared" si="16"/>
        <v>1.7774876585103476</v>
      </c>
      <c r="O160" s="3">
        <f t="shared" si="17"/>
        <v>2.5982754299456778</v>
      </c>
      <c r="P160" s="3">
        <f t="shared" si="18"/>
        <v>3.4951653463924552</v>
      </c>
    </row>
    <row r="161" spans="1:16" x14ac:dyDescent="0.45">
      <c r="A161" s="1">
        <v>42401</v>
      </c>
      <c r="B161">
        <v>3550415</v>
      </c>
      <c r="C161">
        <v>6304091</v>
      </c>
      <c r="D161">
        <v>9183408</v>
      </c>
      <c r="E161">
        <v>12367839</v>
      </c>
      <c r="G161" s="1">
        <v>42401</v>
      </c>
      <c r="H161" s="5">
        <f t="shared" si="19"/>
        <v>0.28983254844389905</v>
      </c>
      <c r="I161" s="5">
        <f t="shared" si="20"/>
        <v>4.7397891809878745E-2</v>
      </c>
      <c r="J161" s="5">
        <f t="shared" si="21"/>
        <v>3.0849462815803586E-2</v>
      </c>
      <c r="K161" s="5">
        <f t="shared" si="22"/>
        <v>2.5052533797419896E-2</v>
      </c>
      <c r="M161" s="1">
        <v>42401</v>
      </c>
      <c r="N161" s="3">
        <f t="shared" si="16"/>
        <v>1.7755927124012263</v>
      </c>
      <c r="O161" s="3">
        <f t="shared" si="17"/>
        <v>2.5865731189170842</v>
      </c>
      <c r="P161" s="3">
        <f t="shared" si="18"/>
        <v>3.4834910848450109</v>
      </c>
    </row>
    <row r="162" spans="1:16" x14ac:dyDescent="0.45">
      <c r="A162" s="1">
        <v>42430</v>
      </c>
      <c r="B162">
        <v>3626050</v>
      </c>
      <c r="C162">
        <v>6413357</v>
      </c>
      <c r="D162">
        <v>9214352</v>
      </c>
      <c r="E162">
        <v>12393702</v>
      </c>
      <c r="G162" s="1">
        <v>42430</v>
      </c>
      <c r="H162" s="5">
        <f t="shared" si="19"/>
        <v>0.28529460346762447</v>
      </c>
      <c r="I162" s="5">
        <f t="shared" si="20"/>
        <v>5.3817794151694409E-2</v>
      </c>
      <c r="J162" s="5">
        <f t="shared" si="21"/>
        <v>3.0327298124113389E-2</v>
      </c>
      <c r="K162" s="5">
        <f t="shared" si="22"/>
        <v>2.4847654229884553E-2</v>
      </c>
      <c r="M162" s="1">
        <v>42430</v>
      </c>
      <c r="N162" s="3">
        <f t="shared" si="16"/>
        <v>1.7686896209373837</v>
      </c>
      <c r="O162" s="3">
        <f t="shared" si="17"/>
        <v>2.5411541484535514</v>
      </c>
      <c r="P162" s="3">
        <f t="shared" si="18"/>
        <v>3.4179622454185683</v>
      </c>
    </row>
    <row r="163" spans="1:16" x14ac:dyDescent="0.45">
      <c r="A163" s="1">
        <v>42461</v>
      </c>
      <c r="B163">
        <v>3808364</v>
      </c>
      <c r="C163">
        <v>6591042</v>
      </c>
      <c r="D163">
        <v>9337483</v>
      </c>
      <c r="E163">
        <v>12520875</v>
      </c>
      <c r="G163" s="1">
        <v>42461</v>
      </c>
      <c r="H163" s="5">
        <f t="shared" si="19"/>
        <v>0.26807035652745759</v>
      </c>
      <c r="I163" s="5">
        <f t="shared" si="20"/>
        <v>6.6829109827341915E-2</v>
      </c>
      <c r="J163" s="5">
        <f t="shared" si="21"/>
        <v>3.2826978960930564E-2</v>
      </c>
      <c r="K163" s="5">
        <f t="shared" si="22"/>
        <v>2.7021744189222652E-2</v>
      </c>
      <c r="M163" s="1">
        <v>42461</v>
      </c>
      <c r="N163" s="3">
        <f t="shared" si="16"/>
        <v>1.7306754291344</v>
      </c>
      <c r="O163" s="3">
        <f t="shared" si="17"/>
        <v>2.4518357488937506</v>
      </c>
      <c r="P163" s="3">
        <f t="shared" si="18"/>
        <v>3.2877306370924626</v>
      </c>
    </row>
    <row r="164" spans="1:16" x14ac:dyDescent="0.45">
      <c r="A164" s="1">
        <v>42491</v>
      </c>
      <c r="B164">
        <v>3818397</v>
      </c>
      <c r="C164">
        <v>6620864</v>
      </c>
      <c r="D164">
        <v>9368340</v>
      </c>
      <c r="E164">
        <v>12555159</v>
      </c>
      <c r="G164" s="1">
        <v>42491</v>
      </c>
      <c r="H164" s="5">
        <f t="shared" si="19"/>
        <v>0.25461708914412329</v>
      </c>
      <c r="I164" s="5">
        <f t="shared" si="20"/>
        <v>6.768239142546828E-2</v>
      </c>
      <c r="J164" s="5">
        <f t="shared" si="21"/>
        <v>3.2889979269080438E-2</v>
      </c>
      <c r="K164" s="5">
        <f t="shared" si="22"/>
        <v>2.7834183097069642E-2</v>
      </c>
      <c r="M164" s="1">
        <v>42491</v>
      </c>
      <c r="N164" s="3">
        <f t="shared" si="16"/>
        <v>1.7339380897271812</v>
      </c>
      <c r="O164" s="3">
        <f t="shared" si="17"/>
        <v>2.4534745863250991</v>
      </c>
      <c r="P164" s="3">
        <f t="shared" si="18"/>
        <v>3.2880706223056428</v>
      </c>
    </row>
    <row r="165" spans="1:16" x14ac:dyDescent="0.45">
      <c r="A165" s="1">
        <v>42522</v>
      </c>
      <c r="B165">
        <v>3927119</v>
      </c>
      <c r="C165">
        <v>6623091</v>
      </c>
      <c r="D165">
        <v>9394599</v>
      </c>
      <c r="E165">
        <v>12594721</v>
      </c>
      <c r="G165" s="1">
        <v>42522</v>
      </c>
      <c r="H165" s="5">
        <f t="shared" si="19"/>
        <v>0.25436202595527613</v>
      </c>
      <c r="I165" s="5">
        <f t="shared" si="20"/>
        <v>7.0827741866638982E-2</v>
      </c>
      <c r="J165" s="5">
        <f t="shared" si="21"/>
        <v>3.3499349346161278E-2</v>
      </c>
      <c r="K165" s="5">
        <f t="shared" si="22"/>
        <v>2.8595170844908147E-2</v>
      </c>
      <c r="M165" s="1">
        <v>42522</v>
      </c>
      <c r="N165" s="3">
        <f t="shared" si="16"/>
        <v>1.6865012239252235</v>
      </c>
      <c r="O165" s="3">
        <f t="shared" si="17"/>
        <v>2.3922369044584593</v>
      </c>
      <c r="P165" s="3">
        <f t="shared" si="18"/>
        <v>3.207114681271436</v>
      </c>
    </row>
    <row r="166" spans="1:16" x14ac:dyDescent="0.45">
      <c r="A166" s="1">
        <v>42552</v>
      </c>
      <c r="B166">
        <v>4024578</v>
      </c>
      <c r="C166">
        <v>6651193</v>
      </c>
      <c r="D166">
        <v>9404959</v>
      </c>
      <c r="E166">
        <v>12623788</v>
      </c>
      <c r="G166" s="1">
        <v>42552</v>
      </c>
      <c r="H166" s="5">
        <f t="shared" si="19"/>
        <v>0.246689884892902</v>
      </c>
      <c r="I166" s="5">
        <f t="shared" si="20"/>
        <v>7.5277246477724491E-2</v>
      </c>
      <c r="J166" s="5">
        <f t="shared" si="21"/>
        <v>3.3234140226249043E-2</v>
      </c>
      <c r="K166" s="5">
        <f t="shared" si="22"/>
        <v>2.8728357449991915E-2</v>
      </c>
      <c r="M166" s="1">
        <v>42552</v>
      </c>
      <c r="N166" s="3">
        <f t="shared" si="16"/>
        <v>1.6526435815133911</v>
      </c>
      <c r="O166" s="3">
        <f t="shared" si="17"/>
        <v>2.3368807860103593</v>
      </c>
      <c r="P166" s="3">
        <f t="shared" si="18"/>
        <v>3.1366737083987437</v>
      </c>
    </row>
    <row r="167" spans="1:16" x14ac:dyDescent="0.45">
      <c r="A167" s="1">
        <v>42583</v>
      </c>
      <c r="B167">
        <v>4009981</v>
      </c>
      <c r="C167">
        <v>6647099</v>
      </c>
      <c r="D167">
        <v>9399942</v>
      </c>
      <c r="E167">
        <v>12621687</v>
      </c>
      <c r="G167" s="1">
        <v>42583</v>
      </c>
      <c r="H167" s="5">
        <f t="shared" si="19"/>
        <v>0.24176121592843458</v>
      </c>
      <c r="I167" s="5">
        <f t="shared" si="20"/>
        <v>7.5375813739335218E-2</v>
      </c>
      <c r="J167" s="5">
        <f t="shared" si="21"/>
        <v>3.1591137084931553E-2</v>
      </c>
      <c r="K167" s="5">
        <f t="shared" si="22"/>
        <v>2.766282574063661E-2</v>
      </c>
      <c r="M167" s="1">
        <v>42583</v>
      </c>
      <c r="N167" s="3">
        <f t="shared" si="16"/>
        <v>1.6576385274643446</v>
      </c>
      <c r="O167" s="3">
        <f t="shared" si="17"/>
        <v>2.3441362939126145</v>
      </c>
      <c r="P167" s="3">
        <f t="shared" si="18"/>
        <v>3.1475677814932288</v>
      </c>
    </row>
    <row r="168" spans="1:16" x14ac:dyDescent="0.45">
      <c r="A168" s="1">
        <v>42614</v>
      </c>
      <c r="B168">
        <v>4075081</v>
      </c>
      <c r="C168">
        <v>6656996</v>
      </c>
      <c r="D168">
        <v>9407430</v>
      </c>
      <c r="E168">
        <v>12625523</v>
      </c>
      <c r="G168" s="1">
        <v>42614</v>
      </c>
      <c r="H168" s="5">
        <f t="shared" si="19"/>
        <v>0.22671685017885634</v>
      </c>
      <c r="I168" s="5">
        <f t="shared" si="20"/>
        <v>7.8903954800428666E-2</v>
      </c>
      <c r="J168" s="5">
        <f t="shared" si="21"/>
        <v>3.4135349784937929E-2</v>
      </c>
      <c r="K168" s="5">
        <f t="shared" si="22"/>
        <v>2.9515832033682798E-2</v>
      </c>
      <c r="M168" s="1">
        <v>42614</v>
      </c>
      <c r="N168" s="3">
        <f t="shared" si="16"/>
        <v>1.63358617902319</v>
      </c>
      <c r="O168" s="3">
        <f t="shared" si="17"/>
        <v>2.3085258918779772</v>
      </c>
      <c r="P168" s="3">
        <f t="shared" si="18"/>
        <v>3.0982262683858308</v>
      </c>
    </row>
    <row r="169" spans="1:16" x14ac:dyDescent="0.45">
      <c r="A169" s="1">
        <v>42644</v>
      </c>
      <c r="B169">
        <v>4138966</v>
      </c>
      <c r="C169">
        <v>6713560</v>
      </c>
      <c r="D169">
        <v>9429381</v>
      </c>
      <c r="E169">
        <v>12649217</v>
      </c>
      <c r="G169" s="1">
        <v>42644</v>
      </c>
      <c r="H169" s="5">
        <f t="shared" si="19"/>
        <v>0.22133851420396788</v>
      </c>
      <c r="I169" s="5">
        <f t="shared" si="20"/>
        <v>8.2465092888654112E-2</v>
      </c>
      <c r="J169" s="5">
        <f t="shared" si="21"/>
        <v>3.5538318146820513E-2</v>
      </c>
      <c r="K169" s="5">
        <f t="shared" si="22"/>
        <v>3.0615241241631841E-2</v>
      </c>
      <c r="M169" s="1">
        <v>42644</v>
      </c>
      <c r="N169" s="3">
        <f t="shared" si="16"/>
        <v>1.6220379679369195</v>
      </c>
      <c r="O169" s="3">
        <f t="shared" si="17"/>
        <v>2.2781972598953457</v>
      </c>
      <c r="P169" s="3">
        <f t="shared" si="18"/>
        <v>3.0561297193550274</v>
      </c>
    </row>
    <row r="170" spans="1:16" x14ac:dyDescent="0.45">
      <c r="A170" s="1">
        <v>42675</v>
      </c>
      <c r="B170">
        <v>4176573</v>
      </c>
      <c r="C170">
        <v>6764869</v>
      </c>
      <c r="D170">
        <v>9494509</v>
      </c>
      <c r="E170">
        <v>12716022</v>
      </c>
      <c r="G170" s="1">
        <v>42675</v>
      </c>
      <c r="H170" s="5">
        <f t="shared" si="19"/>
        <v>0.21510273715545547</v>
      </c>
      <c r="I170" s="5">
        <f t="shared" si="20"/>
        <v>8.7311607360559096E-2</v>
      </c>
      <c r="J170" s="5">
        <f t="shared" si="21"/>
        <v>3.8113245588637934E-2</v>
      </c>
      <c r="K170" s="5">
        <f t="shared" si="22"/>
        <v>3.2716157366958543E-2</v>
      </c>
      <c r="M170" s="1">
        <v>42675</v>
      </c>
      <c r="N170" s="3">
        <f t="shared" si="16"/>
        <v>1.6197176488953982</v>
      </c>
      <c r="O170" s="3">
        <f t="shared" si="17"/>
        <v>2.2732773975218437</v>
      </c>
      <c r="P170" s="3">
        <f t="shared" si="18"/>
        <v>3.0446066667576503</v>
      </c>
    </row>
    <row r="171" spans="1:16" x14ac:dyDescent="0.45">
      <c r="A171" s="1">
        <v>42705</v>
      </c>
      <c r="B171">
        <v>4263922</v>
      </c>
      <c r="C171">
        <v>6878435</v>
      </c>
      <c r="D171">
        <v>9563427</v>
      </c>
      <c r="E171">
        <v>12800804</v>
      </c>
      <c r="G171" s="1">
        <v>42705</v>
      </c>
      <c r="H171" s="5">
        <f t="shared" si="19"/>
        <v>0.23099792626175986</v>
      </c>
      <c r="I171" s="5">
        <f t="shared" si="20"/>
        <v>9.0779704344130518E-2</v>
      </c>
      <c r="J171" s="5">
        <f t="shared" si="21"/>
        <v>3.8771729812796973E-2</v>
      </c>
      <c r="K171" s="5">
        <f t="shared" si="22"/>
        <v>3.3489746487970207E-2</v>
      </c>
      <c r="M171" s="1">
        <v>42705</v>
      </c>
      <c r="N171" s="3">
        <f t="shared" si="16"/>
        <v>1.6131709257345701</v>
      </c>
      <c r="O171" s="3">
        <f t="shared" si="17"/>
        <v>2.2428709999854592</v>
      </c>
      <c r="P171" s="3">
        <f t="shared" si="18"/>
        <v>3.0021196447777423</v>
      </c>
    </row>
    <row r="172" spans="1:16" x14ac:dyDescent="0.45">
      <c r="A172" s="1">
        <v>42736</v>
      </c>
      <c r="B172">
        <v>4352054</v>
      </c>
      <c r="C172">
        <v>6912194</v>
      </c>
      <c r="D172">
        <v>9590487</v>
      </c>
      <c r="E172">
        <v>12833922</v>
      </c>
      <c r="G172" s="1">
        <v>42736</v>
      </c>
      <c r="H172" s="5">
        <f t="shared" si="19"/>
        <v>0.22557511482583936</v>
      </c>
      <c r="I172" s="5">
        <f t="shared" si="20"/>
        <v>9.5103036924469198E-2</v>
      </c>
      <c r="J172" s="5">
        <f t="shared" si="21"/>
        <v>3.9444087142393558E-2</v>
      </c>
      <c r="K172" s="5">
        <f t="shared" si="22"/>
        <v>3.403997458150898E-2</v>
      </c>
      <c r="M172" s="1">
        <v>42736</v>
      </c>
      <c r="N172" s="3">
        <f t="shared" si="16"/>
        <v>1.5882601640512732</v>
      </c>
      <c r="O172" s="3">
        <f t="shared" si="17"/>
        <v>2.2036691180762005</v>
      </c>
      <c r="P172" s="3">
        <f t="shared" si="18"/>
        <v>2.9489344571551732</v>
      </c>
    </row>
    <row r="173" spans="1:16" x14ac:dyDescent="0.45">
      <c r="A173" s="1">
        <v>42767</v>
      </c>
      <c r="B173">
        <v>4309696</v>
      </c>
      <c r="C173">
        <v>6900633</v>
      </c>
      <c r="D173">
        <v>9561292</v>
      </c>
      <c r="E173">
        <v>12803148</v>
      </c>
      <c r="G173" s="1">
        <v>42767</v>
      </c>
      <c r="H173" s="5">
        <f t="shared" si="19"/>
        <v>0.21385697164979312</v>
      </c>
      <c r="I173" s="5">
        <f t="shared" si="20"/>
        <v>9.4627758387370919E-2</v>
      </c>
      <c r="J173" s="5">
        <f t="shared" si="21"/>
        <v>4.1148558356549181E-2</v>
      </c>
      <c r="K173" s="5">
        <f t="shared" si="22"/>
        <v>3.5196852093563047E-2</v>
      </c>
      <c r="M173" s="1">
        <v>42767</v>
      </c>
      <c r="N173" s="3">
        <f t="shared" si="16"/>
        <v>1.6011878796091419</v>
      </c>
      <c r="O173" s="3">
        <f t="shared" si="17"/>
        <v>2.2185536984511205</v>
      </c>
      <c r="P173" s="3">
        <f t="shared" si="18"/>
        <v>2.9707775211987109</v>
      </c>
    </row>
    <row r="174" spans="1:16" x14ac:dyDescent="0.45">
      <c r="A174" s="1">
        <v>42795</v>
      </c>
      <c r="B174">
        <v>4362634</v>
      </c>
      <c r="C174">
        <v>6972738</v>
      </c>
      <c r="D174">
        <v>9597629</v>
      </c>
      <c r="E174">
        <v>12832462</v>
      </c>
      <c r="G174" s="1">
        <v>42795</v>
      </c>
      <c r="H174" s="5">
        <f t="shared" si="19"/>
        <v>0.20313674659753733</v>
      </c>
      <c r="I174" s="5">
        <f t="shared" si="20"/>
        <v>8.722124778021878E-2</v>
      </c>
      <c r="J174" s="5">
        <f t="shared" si="21"/>
        <v>4.1595654257619019E-2</v>
      </c>
      <c r="K174" s="5">
        <f t="shared" si="22"/>
        <v>3.5401851682411056E-2</v>
      </c>
      <c r="M174" s="1">
        <v>42795</v>
      </c>
      <c r="N174" s="3">
        <f t="shared" si="16"/>
        <v>1.5982862646740479</v>
      </c>
      <c r="O174" s="3">
        <f t="shared" si="17"/>
        <v>2.1999619954367016</v>
      </c>
      <c r="P174" s="3">
        <f t="shared" si="18"/>
        <v>2.941448216834142</v>
      </c>
    </row>
    <row r="175" spans="1:16" x14ac:dyDescent="0.45">
      <c r="A175" s="1">
        <v>42826</v>
      </c>
      <c r="B175">
        <v>4562398</v>
      </c>
      <c r="C175">
        <v>7101689</v>
      </c>
      <c r="D175">
        <v>9702896</v>
      </c>
      <c r="E175">
        <v>12938605</v>
      </c>
      <c r="G175" s="1">
        <v>42826</v>
      </c>
      <c r="H175" s="5">
        <f t="shared" si="19"/>
        <v>0.19799420433550985</v>
      </c>
      <c r="I175" s="5">
        <f t="shared" si="20"/>
        <v>7.7475913520199002E-2</v>
      </c>
      <c r="J175" s="5">
        <f t="shared" si="21"/>
        <v>3.9133993604058004E-2</v>
      </c>
      <c r="K175" s="5">
        <f t="shared" si="22"/>
        <v>3.3362684317190361E-2</v>
      </c>
      <c r="M175" s="1">
        <v>42826</v>
      </c>
      <c r="N175" s="3">
        <f t="shared" si="16"/>
        <v>1.5565693742632711</v>
      </c>
      <c r="O175" s="3">
        <f t="shared" si="17"/>
        <v>2.1267096820575495</v>
      </c>
      <c r="P175" s="3">
        <f t="shared" si="18"/>
        <v>2.8359220304760786</v>
      </c>
    </row>
    <row r="176" spans="1:16" x14ac:dyDescent="0.45">
      <c r="A176" s="1">
        <v>42856</v>
      </c>
      <c r="B176">
        <v>4559954</v>
      </c>
      <c r="C176">
        <v>7124084</v>
      </c>
      <c r="D176">
        <v>9723663</v>
      </c>
      <c r="E176">
        <v>12961343</v>
      </c>
      <c r="G176" s="1">
        <v>42856</v>
      </c>
      <c r="H176" s="5">
        <f t="shared" si="19"/>
        <v>0.19420636460797547</v>
      </c>
      <c r="I176" s="5">
        <f t="shared" si="20"/>
        <v>7.6005186030101202E-2</v>
      </c>
      <c r="J176" s="5">
        <f t="shared" si="21"/>
        <v>3.7928064096734326E-2</v>
      </c>
      <c r="K176" s="5">
        <f t="shared" si="22"/>
        <v>3.2351959859687973E-2</v>
      </c>
      <c r="M176" s="1">
        <v>42856</v>
      </c>
      <c r="N176" s="3">
        <f t="shared" si="16"/>
        <v>1.5623148830010127</v>
      </c>
      <c r="O176" s="3">
        <f t="shared" si="17"/>
        <v>2.1324037479325448</v>
      </c>
      <c r="P176" s="3">
        <f t="shared" si="18"/>
        <v>2.842428454322127</v>
      </c>
    </row>
    <row r="177" spans="1:16" x14ac:dyDescent="0.45">
      <c r="A177" s="1">
        <v>42887</v>
      </c>
      <c r="B177">
        <v>4594854</v>
      </c>
      <c r="C177">
        <v>7129497</v>
      </c>
      <c r="D177">
        <v>9763583</v>
      </c>
      <c r="E177">
        <v>13013826</v>
      </c>
      <c r="G177" s="1">
        <v>42887</v>
      </c>
      <c r="H177" s="5">
        <f t="shared" si="19"/>
        <v>0.17003177138253256</v>
      </c>
      <c r="I177" s="5">
        <f t="shared" si="20"/>
        <v>7.6460673724700445E-2</v>
      </c>
      <c r="J177" s="5">
        <f t="shared" si="21"/>
        <v>3.9276184113872237E-2</v>
      </c>
      <c r="K177" s="5">
        <f t="shared" si="22"/>
        <v>3.3276243276845863E-2</v>
      </c>
      <c r="M177" s="1">
        <v>42887</v>
      </c>
      <c r="N177" s="3">
        <f t="shared" si="16"/>
        <v>1.5516264499372558</v>
      </c>
      <c r="O177" s="3">
        <f t="shared" si="17"/>
        <v>2.1248951544488683</v>
      </c>
      <c r="P177" s="3">
        <f t="shared" si="18"/>
        <v>2.832261046814545</v>
      </c>
    </row>
    <row r="178" spans="1:16" x14ac:dyDescent="0.45">
      <c r="A178" s="1">
        <v>42917</v>
      </c>
      <c r="B178">
        <v>4650692</v>
      </c>
      <c r="C178">
        <v>7150693</v>
      </c>
      <c r="D178">
        <v>9781486</v>
      </c>
      <c r="E178">
        <v>13047848</v>
      </c>
      <c r="G178" s="1">
        <v>42917</v>
      </c>
      <c r="H178" s="5">
        <f t="shared" si="19"/>
        <v>0.1555725842560387</v>
      </c>
      <c r="I178" s="5">
        <f t="shared" si="20"/>
        <v>7.5099309251738688E-2</v>
      </c>
      <c r="J178" s="5">
        <f t="shared" si="21"/>
        <v>4.0034943267695189E-2</v>
      </c>
      <c r="K178" s="5">
        <f t="shared" si="22"/>
        <v>3.3592135736119744E-2</v>
      </c>
      <c r="M178" s="1">
        <v>42917</v>
      </c>
      <c r="N178" s="3">
        <f t="shared" si="16"/>
        <v>1.5375546262792721</v>
      </c>
      <c r="O178" s="3">
        <f t="shared" si="17"/>
        <v>2.1032323791814207</v>
      </c>
      <c r="P178" s="3">
        <f t="shared" si="18"/>
        <v>2.8055712999269784</v>
      </c>
    </row>
    <row r="179" spans="1:16" x14ac:dyDescent="0.45">
      <c r="A179" s="1">
        <v>42948</v>
      </c>
      <c r="B179">
        <v>4663075</v>
      </c>
      <c r="C179">
        <v>7142856</v>
      </c>
      <c r="D179">
        <v>9776216</v>
      </c>
      <c r="E179">
        <v>13045399</v>
      </c>
      <c r="G179" s="1">
        <v>42948</v>
      </c>
      <c r="H179" s="5">
        <f t="shared" si="19"/>
        <v>0.16286710585411757</v>
      </c>
      <c r="I179" s="5">
        <f t="shared" si="20"/>
        <v>7.4582460709551546E-2</v>
      </c>
      <c r="J179" s="5">
        <f t="shared" si="21"/>
        <v>4.002939592606003E-2</v>
      </c>
      <c r="K179" s="5">
        <f t="shared" si="22"/>
        <v>3.3570155875359609E-2</v>
      </c>
      <c r="M179" s="1">
        <v>42948</v>
      </c>
      <c r="N179" s="3">
        <f t="shared" si="16"/>
        <v>1.531790931949411</v>
      </c>
      <c r="O179" s="3">
        <f t="shared" si="17"/>
        <v>2.0965169979037439</v>
      </c>
      <c r="P179" s="3">
        <f t="shared" si="18"/>
        <v>2.7975957924759949</v>
      </c>
    </row>
    <row r="180" spans="1:16" x14ac:dyDescent="0.45">
      <c r="A180" s="1">
        <v>42979</v>
      </c>
      <c r="B180">
        <v>4711205</v>
      </c>
      <c r="C180">
        <v>7166146</v>
      </c>
      <c r="D180">
        <v>9788225</v>
      </c>
      <c r="E180">
        <v>13057024</v>
      </c>
      <c r="G180" s="1">
        <v>42979</v>
      </c>
      <c r="H180" s="5">
        <f t="shared" si="19"/>
        <v>0.15610094621432058</v>
      </c>
      <c r="I180" s="5">
        <f t="shared" si="20"/>
        <v>7.6483446888055751E-2</v>
      </c>
      <c r="J180" s="5">
        <f t="shared" si="21"/>
        <v>4.0478111450204857E-2</v>
      </c>
      <c r="K180" s="5">
        <f t="shared" si="22"/>
        <v>3.417688122701934E-2</v>
      </c>
      <c r="M180" s="1">
        <v>42979</v>
      </c>
      <c r="N180" s="3">
        <f t="shared" si="16"/>
        <v>1.5210855821387521</v>
      </c>
      <c r="O180" s="3">
        <f t="shared" si="17"/>
        <v>2.0776478629140529</v>
      </c>
      <c r="P180" s="3">
        <f t="shared" si="18"/>
        <v>2.7714828796454412</v>
      </c>
    </row>
    <row r="181" spans="1:16" x14ac:dyDescent="0.45">
      <c r="A181" s="1">
        <v>43009</v>
      </c>
      <c r="B181">
        <v>4738791</v>
      </c>
      <c r="C181">
        <v>7217045</v>
      </c>
      <c r="D181">
        <v>9813059</v>
      </c>
      <c r="E181">
        <v>13083945</v>
      </c>
      <c r="G181" s="1">
        <v>43009</v>
      </c>
      <c r="H181" s="5">
        <f t="shared" si="19"/>
        <v>0.14492146106056447</v>
      </c>
      <c r="I181" s="5">
        <f t="shared" si="20"/>
        <v>7.4995233527368477E-2</v>
      </c>
      <c r="J181" s="5">
        <f t="shared" si="21"/>
        <v>4.0689627452745736E-2</v>
      </c>
      <c r="K181" s="5">
        <f t="shared" si="22"/>
        <v>3.4367977085063783E-2</v>
      </c>
      <c r="M181" s="1">
        <v>43009</v>
      </c>
      <c r="N181" s="3">
        <f t="shared" si="16"/>
        <v>1.5229717875297728</v>
      </c>
      <c r="O181" s="3">
        <f t="shared" si="17"/>
        <v>2.0707937952950446</v>
      </c>
      <c r="P181" s="3">
        <f t="shared" si="18"/>
        <v>2.7610301868134721</v>
      </c>
    </row>
    <row r="182" spans="1:16" x14ac:dyDescent="0.45">
      <c r="A182" s="1">
        <v>43040</v>
      </c>
      <c r="B182">
        <v>4725834</v>
      </c>
      <c r="C182">
        <v>7263113</v>
      </c>
      <c r="D182">
        <v>9874847</v>
      </c>
      <c r="E182">
        <v>13145797</v>
      </c>
      <c r="G182" s="1">
        <v>43040</v>
      </c>
      <c r="H182" s="5">
        <f t="shared" si="19"/>
        <v>0.13150997241039475</v>
      </c>
      <c r="I182" s="5">
        <f t="shared" si="20"/>
        <v>7.3651684903284886E-2</v>
      </c>
      <c r="J182" s="5">
        <f t="shared" si="21"/>
        <v>4.0058732894981741E-2</v>
      </c>
      <c r="K182" s="5">
        <f t="shared" si="22"/>
        <v>3.3797912586184475E-2</v>
      </c>
      <c r="M182" s="1">
        <v>43040</v>
      </c>
      <c r="N182" s="3">
        <f t="shared" si="16"/>
        <v>1.5368954982337508</v>
      </c>
      <c r="O182" s="3">
        <f t="shared" si="17"/>
        <v>2.0895458875618567</v>
      </c>
      <c r="P182" s="3">
        <f t="shared" si="18"/>
        <v>2.7816882692028537</v>
      </c>
    </row>
    <row r="183" spans="1:16" x14ac:dyDescent="0.45">
      <c r="A183" s="1">
        <v>43070</v>
      </c>
      <c r="B183">
        <v>4741265</v>
      </c>
      <c r="C183">
        <v>7345538</v>
      </c>
      <c r="D183">
        <v>9905721</v>
      </c>
      <c r="E183">
        <v>13192095</v>
      </c>
      <c r="G183" s="1">
        <v>43070</v>
      </c>
      <c r="H183" s="5">
        <f t="shared" si="19"/>
        <v>0.11194928049809549</v>
      </c>
      <c r="I183" s="5">
        <f t="shared" si="20"/>
        <v>6.7908325076852405E-2</v>
      </c>
      <c r="J183" s="5">
        <f t="shared" si="21"/>
        <v>3.5791981263620265E-2</v>
      </c>
      <c r="K183" s="5">
        <f t="shared" si="22"/>
        <v>3.056768934201326E-2</v>
      </c>
      <c r="M183" s="1">
        <v>43070</v>
      </c>
      <c r="N183" s="3">
        <f t="shared" si="16"/>
        <v>1.5492780935045816</v>
      </c>
      <c r="O183" s="3">
        <f t="shared" si="17"/>
        <v>2.0892569809955783</v>
      </c>
      <c r="P183" s="3">
        <f t="shared" si="18"/>
        <v>2.7823998447671667</v>
      </c>
    </row>
    <row r="184" spans="1:16" x14ac:dyDescent="0.45">
      <c r="A184" s="1">
        <v>43101</v>
      </c>
      <c r="B184">
        <v>4772595</v>
      </c>
      <c r="C184">
        <v>7371927</v>
      </c>
      <c r="D184">
        <v>9917009</v>
      </c>
      <c r="E184">
        <v>13206997</v>
      </c>
      <c r="G184" s="1">
        <v>43101</v>
      </c>
      <c r="H184" s="5">
        <f t="shared" si="19"/>
        <v>9.6630464603610244E-2</v>
      </c>
      <c r="I184" s="5">
        <f t="shared" si="20"/>
        <v>6.6510430696823608E-2</v>
      </c>
      <c r="J184" s="5">
        <f t="shared" si="21"/>
        <v>3.4046446233648053E-2</v>
      </c>
      <c r="K184" s="5">
        <f t="shared" si="22"/>
        <v>2.906944580152504E-2</v>
      </c>
      <c r="M184" s="1">
        <v>43101</v>
      </c>
      <c r="N184" s="3">
        <f t="shared" si="16"/>
        <v>1.5446370370835991</v>
      </c>
      <c r="O184" s="3">
        <f t="shared" si="17"/>
        <v>2.0779070924727532</v>
      </c>
      <c r="P184" s="3">
        <f t="shared" si="18"/>
        <v>2.7672570163611203</v>
      </c>
    </row>
    <row r="185" spans="1:16" x14ac:dyDescent="0.45">
      <c r="A185" s="1">
        <v>43132</v>
      </c>
      <c r="B185">
        <v>4716382</v>
      </c>
      <c r="C185">
        <v>7337047</v>
      </c>
      <c r="D185">
        <v>9865773</v>
      </c>
      <c r="E185">
        <v>13152045</v>
      </c>
      <c r="G185" s="1">
        <v>43132</v>
      </c>
      <c r="H185" s="5">
        <f t="shared" si="19"/>
        <v>9.4365356628402619E-2</v>
      </c>
      <c r="I185" s="5">
        <f t="shared" si="20"/>
        <v>6.3242603975606215E-2</v>
      </c>
      <c r="J185" s="5">
        <f t="shared" si="21"/>
        <v>3.1845173225543144E-2</v>
      </c>
      <c r="K185" s="5">
        <f t="shared" si="22"/>
        <v>2.7250876112655975E-2</v>
      </c>
      <c r="M185" s="1">
        <v>43132</v>
      </c>
      <c r="N185" s="3">
        <f t="shared" si="16"/>
        <v>1.5556515566381179</v>
      </c>
      <c r="O185" s="3">
        <f t="shared" si="17"/>
        <v>2.0918095692842522</v>
      </c>
      <c r="P185" s="3">
        <f t="shared" si="18"/>
        <v>2.7885877352597817</v>
      </c>
    </row>
    <row r="186" spans="1:16" x14ac:dyDescent="0.45">
      <c r="A186" s="1">
        <v>43160</v>
      </c>
      <c r="B186">
        <v>4759328</v>
      </c>
      <c r="C186">
        <v>7406615</v>
      </c>
      <c r="D186">
        <v>9890903</v>
      </c>
      <c r="E186">
        <v>13169126</v>
      </c>
      <c r="G186" s="1">
        <v>43160</v>
      </c>
      <c r="H186" s="5">
        <f t="shared" si="19"/>
        <v>9.092992902911412E-2</v>
      </c>
      <c r="I186" s="5">
        <f t="shared" si="20"/>
        <v>6.2224767372587309E-2</v>
      </c>
      <c r="J186" s="5">
        <f t="shared" si="21"/>
        <v>3.0556921923112546E-2</v>
      </c>
      <c r="K186" s="5">
        <f t="shared" si="22"/>
        <v>2.6235339718909678E-2</v>
      </c>
      <c r="M186" s="1">
        <v>43160</v>
      </c>
      <c r="N186" s="3">
        <f t="shared" si="16"/>
        <v>1.5562312578582522</v>
      </c>
      <c r="O186" s="3">
        <f t="shared" si="17"/>
        <v>2.0782141932642593</v>
      </c>
      <c r="P186" s="3">
        <f t="shared" si="18"/>
        <v>2.7670137464784945</v>
      </c>
    </row>
    <row r="187" spans="1:16" x14ac:dyDescent="0.45">
      <c r="A187" s="1">
        <v>43191</v>
      </c>
      <c r="B187">
        <v>4920203</v>
      </c>
      <c r="C187">
        <v>7545588</v>
      </c>
      <c r="D187">
        <v>10010867</v>
      </c>
      <c r="E187">
        <v>13292729</v>
      </c>
      <c r="G187" s="1">
        <v>43191</v>
      </c>
      <c r="H187" s="5">
        <f t="shared" si="19"/>
        <v>7.8424766975612403E-2</v>
      </c>
      <c r="I187" s="5">
        <f t="shared" si="20"/>
        <v>6.2506116502708098E-2</v>
      </c>
      <c r="J187" s="5">
        <f t="shared" si="21"/>
        <v>3.1740111405914373E-2</v>
      </c>
      <c r="K187" s="5">
        <f t="shared" si="22"/>
        <v>2.7369565729844947E-2</v>
      </c>
      <c r="M187" s="1">
        <v>43191</v>
      </c>
      <c r="N187" s="3">
        <f t="shared" si="16"/>
        <v>1.5335928212718053</v>
      </c>
      <c r="O187" s="3">
        <f t="shared" si="17"/>
        <v>2.0346451152523586</v>
      </c>
      <c r="P187" s="3">
        <f t="shared" si="18"/>
        <v>2.7016627159489151</v>
      </c>
    </row>
    <row r="188" spans="1:16" x14ac:dyDescent="0.45">
      <c r="A188" s="1">
        <v>43221</v>
      </c>
      <c r="B188">
        <v>4929691</v>
      </c>
      <c r="C188">
        <v>7565323</v>
      </c>
      <c r="D188">
        <v>10031511</v>
      </c>
      <c r="E188">
        <v>13312552</v>
      </c>
      <c r="G188" s="1">
        <v>43221</v>
      </c>
      <c r="H188" s="5">
        <f t="shared" si="19"/>
        <v>8.1083493386117533E-2</v>
      </c>
      <c r="I188" s="5">
        <f t="shared" si="20"/>
        <v>6.1936243312122663E-2</v>
      </c>
      <c r="J188" s="5">
        <f t="shared" si="21"/>
        <v>3.1659673931521581E-2</v>
      </c>
      <c r="K188" s="5">
        <f t="shared" si="22"/>
        <v>2.709665194416977E-2</v>
      </c>
      <c r="M188" s="1">
        <v>43221</v>
      </c>
      <c r="N188" s="3">
        <f t="shared" si="16"/>
        <v>1.5346444635170846</v>
      </c>
      <c r="O188" s="3">
        <f t="shared" si="17"/>
        <v>2.0349167929592342</v>
      </c>
      <c r="P188" s="3">
        <f t="shared" si="18"/>
        <v>2.7004840668512489</v>
      </c>
    </row>
    <row r="189" spans="1:16" x14ac:dyDescent="0.45">
      <c r="A189" s="1">
        <v>43252</v>
      </c>
      <c r="B189">
        <v>4933638</v>
      </c>
      <c r="C189">
        <v>7593071</v>
      </c>
      <c r="D189">
        <v>10066296</v>
      </c>
      <c r="E189">
        <v>13360470</v>
      </c>
      <c r="G189" s="1">
        <v>43252</v>
      </c>
      <c r="H189" s="5">
        <f t="shared" si="19"/>
        <v>7.3731178400880726E-2</v>
      </c>
      <c r="I189" s="5">
        <f t="shared" si="20"/>
        <v>6.5021978408855485E-2</v>
      </c>
      <c r="J189" s="5">
        <f t="shared" si="21"/>
        <v>3.1004294222725326E-2</v>
      </c>
      <c r="K189" s="5">
        <f t="shared" si="22"/>
        <v>2.6636594034682881E-2</v>
      </c>
      <c r="M189" s="1">
        <v>43252</v>
      </c>
      <c r="N189" s="3">
        <f t="shared" si="16"/>
        <v>1.5390409673348551</v>
      </c>
      <c r="O189" s="3">
        <f t="shared" si="17"/>
        <v>2.0403394006613373</v>
      </c>
      <c r="P189" s="3">
        <f t="shared" si="18"/>
        <v>2.7080361388492631</v>
      </c>
    </row>
    <row r="190" spans="1:16" x14ac:dyDescent="0.45">
      <c r="A190" s="1">
        <v>43282</v>
      </c>
      <c r="B190">
        <v>4976398</v>
      </c>
      <c r="C190">
        <v>7603904</v>
      </c>
      <c r="D190">
        <v>10068028</v>
      </c>
      <c r="E190">
        <v>13379294</v>
      </c>
      <c r="G190" s="1">
        <v>43282</v>
      </c>
      <c r="H190" s="5">
        <f t="shared" si="19"/>
        <v>7.003387882921519E-2</v>
      </c>
      <c r="I190" s="5">
        <f t="shared" si="20"/>
        <v>6.3380010860485836E-2</v>
      </c>
      <c r="J190" s="5">
        <f t="shared" si="21"/>
        <v>2.9294321946583546E-2</v>
      </c>
      <c r="K190" s="5">
        <f t="shared" si="22"/>
        <v>2.5402349874094288E-2</v>
      </c>
      <c r="M190" s="1">
        <v>43282</v>
      </c>
      <c r="N190" s="3">
        <f t="shared" si="16"/>
        <v>1.5279935407095655</v>
      </c>
      <c r="O190" s="3">
        <f t="shared" si="17"/>
        <v>2.0231557041860397</v>
      </c>
      <c r="P190" s="3">
        <f t="shared" si="18"/>
        <v>2.6885498306204609</v>
      </c>
    </row>
    <row r="191" spans="1:16" x14ac:dyDescent="0.45">
      <c r="A191" s="1">
        <v>43313</v>
      </c>
      <c r="B191">
        <v>4983868</v>
      </c>
      <c r="C191">
        <v>7591960</v>
      </c>
      <c r="D191">
        <v>10056582</v>
      </c>
      <c r="E191">
        <v>13370132</v>
      </c>
      <c r="G191" s="1">
        <v>43313</v>
      </c>
      <c r="H191" s="5">
        <f t="shared" si="19"/>
        <v>6.8794304187687283E-2</v>
      </c>
      <c r="I191" s="5">
        <f t="shared" si="20"/>
        <v>6.2874570059931134E-2</v>
      </c>
      <c r="J191" s="5">
        <f t="shared" si="21"/>
        <v>2.8678376173357778E-2</v>
      </c>
      <c r="K191" s="5">
        <f t="shared" si="22"/>
        <v>2.48925310755157E-2</v>
      </c>
      <c r="M191" s="1">
        <v>43313</v>
      </c>
      <c r="N191" s="3">
        <f t="shared" si="16"/>
        <v>1.523306797050002</v>
      </c>
      <c r="O191" s="3">
        <f t="shared" si="17"/>
        <v>2.0178267161168795</v>
      </c>
      <c r="P191" s="3">
        <f t="shared" si="18"/>
        <v>2.6826818045742784</v>
      </c>
    </row>
    <row r="192" spans="1:16" x14ac:dyDescent="0.45">
      <c r="A192" s="1">
        <v>43344</v>
      </c>
      <c r="B192">
        <v>4988216</v>
      </c>
      <c r="C192">
        <v>7610156</v>
      </c>
      <c r="D192">
        <v>10065900</v>
      </c>
      <c r="E192">
        <v>13378670</v>
      </c>
      <c r="G192" s="1">
        <v>43344</v>
      </c>
      <c r="H192" s="5">
        <f t="shared" si="19"/>
        <v>5.879833291058234E-2</v>
      </c>
      <c r="I192" s="5">
        <f t="shared" si="20"/>
        <v>6.1959385142306589E-2</v>
      </c>
      <c r="J192" s="5">
        <f t="shared" si="21"/>
        <v>2.8368269017109871E-2</v>
      </c>
      <c r="K192" s="5">
        <f t="shared" si="22"/>
        <v>2.4633944151439158E-2</v>
      </c>
      <c r="M192" s="1">
        <v>43344</v>
      </c>
      <c r="N192" s="3">
        <f t="shared" si="16"/>
        <v>1.5256267972357251</v>
      </c>
      <c r="O192" s="3">
        <f t="shared" si="17"/>
        <v>2.0179358712613888</v>
      </c>
      <c r="P192" s="3">
        <f t="shared" si="18"/>
        <v>2.6820550673828079</v>
      </c>
    </row>
    <row r="193" spans="1:16" x14ac:dyDescent="0.45">
      <c r="A193" s="1">
        <v>43374</v>
      </c>
      <c r="B193">
        <v>5016198</v>
      </c>
      <c r="C193">
        <v>7639033</v>
      </c>
      <c r="D193">
        <v>10074396</v>
      </c>
      <c r="E193">
        <v>13388535</v>
      </c>
      <c r="G193" s="1">
        <v>43374</v>
      </c>
      <c r="H193" s="5">
        <f t="shared" si="19"/>
        <v>5.8539614851129684E-2</v>
      </c>
      <c r="I193" s="5">
        <f t="shared" si="20"/>
        <v>5.8471022419840812E-2</v>
      </c>
      <c r="J193" s="5">
        <f t="shared" si="21"/>
        <v>2.6631552913316758E-2</v>
      </c>
      <c r="K193" s="5">
        <f t="shared" si="22"/>
        <v>2.3279675969289038E-2</v>
      </c>
      <c r="M193" s="1">
        <v>43374</v>
      </c>
      <c r="N193" s="3">
        <f t="shared" si="16"/>
        <v>1.5228731003042544</v>
      </c>
      <c r="O193" s="3">
        <f t="shared" si="17"/>
        <v>2.0083728752333938</v>
      </c>
      <c r="P193" s="3">
        <f t="shared" si="18"/>
        <v>2.6690603122125562</v>
      </c>
    </row>
    <row r="194" spans="1:16" x14ac:dyDescent="0.45">
      <c r="A194" s="1">
        <v>43405</v>
      </c>
      <c r="B194">
        <v>5013302</v>
      </c>
      <c r="C194">
        <v>7664868</v>
      </c>
      <c r="D194">
        <v>10105049</v>
      </c>
      <c r="E194">
        <v>13419958</v>
      </c>
      <c r="G194" s="1">
        <v>43405</v>
      </c>
      <c r="H194" s="5">
        <f t="shared" si="19"/>
        <v>6.0829051549419644E-2</v>
      </c>
      <c r="I194" s="5">
        <f t="shared" si="20"/>
        <v>5.5314436110246445E-2</v>
      </c>
      <c r="J194" s="5">
        <f t="shared" si="21"/>
        <v>2.3311956124484778E-2</v>
      </c>
      <c r="K194" s="5">
        <f t="shared" si="22"/>
        <v>2.0855411048869898E-2</v>
      </c>
      <c r="M194" s="1">
        <v>43405</v>
      </c>
      <c r="N194" s="3">
        <f t="shared" si="16"/>
        <v>1.5289060982163054</v>
      </c>
      <c r="O194" s="3">
        <f t="shared" si="17"/>
        <v>2.0156473717322436</v>
      </c>
      <c r="P194" s="3">
        <f t="shared" si="18"/>
        <v>2.6768700549059283</v>
      </c>
    </row>
    <row r="195" spans="1:16" x14ac:dyDescent="0.45">
      <c r="A195" s="1">
        <v>43435</v>
      </c>
      <c r="B195">
        <v>4970034</v>
      </c>
      <c r="C195">
        <v>7742591</v>
      </c>
      <c r="D195">
        <v>10142429</v>
      </c>
      <c r="E195">
        <v>13469683</v>
      </c>
      <c r="G195" s="1">
        <v>43435</v>
      </c>
      <c r="H195" s="5">
        <f t="shared" si="19"/>
        <v>4.82506250968886E-2</v>
      </c>
      <c r="I195" s="5">
        <f t="shared" si="20"/>
        <v>5.4053630925331886E-2</v>
      </c>
      <c r="J195" s="5">
        <f t="shared" si="21"/>
        <v>2.3896089946405796E-2</v>
      </c>
      <c r="K195" s="5">
        <f t="shared" si="22"/>
        <v>2.1041995225170806E-2</v>
      </c>
      <c r="M195" s="1">
        <v>43435</v>
      </c>
      <c r="N195" s="3">
        <f t="shared" si="16"/>
        <v>1.5578547349977887</v>
      </c>
      <c r="O195" s="3">
        <f t="shared" si="17"/>
        <v>2.0407162204524156</v>
      </c>
      <c r="P195" s="3">
        <f t="shared" si="18"/>
        <v>2.7101792462586776</v>
      </c>
    </row>
    <row r="196" spans="1:16" x14ac:dyDescent="0.45">
      <c r="A196" s="1">
        <v>43466</v>
      </c>
      <c r="B196">
        <v>4997797</v>
      </c>
      <c r="C196">
        <v>7754561</v>
      </c>
      <c r="D196">
        <v>10147973</v>
      </c>
      <c r="E196">
        <v>13477055</v>
      </c>
      <c r="G196" s="1">
        <v>43466</v>
      </c>
      <c r="H196" s="5">
        <f t="shared" si="19"/>
        <v>4.7186488692210427E-2</v>
      </c>
      <c r="I196" s="5">
        <f t="shared" si="20"/>
        <v>5.1904203609178357E-2</v>
      </c>
      <c r="J196" s="5">
        <f t="shared" si="21"/>
        <v>2.3289683411601203E-2</v>
      </c>
      <c r="K196" s="5">
        <f t="shared" si="22"/>
        <v>2.0448100351654563E-2</v>
      </c>
      <c r="M196" s="1">
        <v>43466</v>
      </c>
      <c r="N196" s="3">
        <f t="shared" si="16"/>
        <v>1.5515958331240745</v>
      </c>
      <c r="O196" s="3">
        <f t="shared" si="17"/>
        <v>2.0304892335563047</v>
      </c>
      <c r="P196" s="3">
        <f t="shared" si="18"/>
        <v>2.696599121572965</v>
      </c>
    </row>
    <row r="197" spans="1:16" x14ac:dyDescent="0.45">
      <c r="A197" s="1">
        <v>43497</v>
      </c>
      <c r="B197">
        <v>4930980</v>
      </c>
      <c r="C197">
        <v>7730901</v>
      </c>
      <c r="D197">
        <v>10097697</v>
      </c>
      <c r="E197">
        <v>13423539</v>
      </c>
      <c r="G197" s="1">
        <v>43497</v>
      </c>
      <c r="H197" s="5">
        <f t="shared" si="19"/>
        <v>4.5500555298531697E-2</v>
      </c>
      <c r="I197" s="5">
        <f t="shared" si="20"/>
        <v>5.3680179505460446E-2</v>
      </c>
      <c r="J197" s="5">
        <f t="shared" si="21"/>
        <v>2.3507940026594953E-2</v>
      </c>
      <c r="K197" s="5">
        <f t="shared" si="22"/>
        <v>2.0642721341053827E-2</v>
      </c>
      <c r="M197" s="1">
        <v>43497</v>
      </c>
      <c r="N197" s="3">
        <f t="shared" si="16"/>
        <v>1.5678224206952776</v>
      </c>
      <c r="O197" s="3">
        <f t="shared" si="17"/>
        <v>2.0478073324166797</v>
      </c>
      <c r="P197" s="3">
        <f t="shared" si="18"/>
        <v>2.7222862392465594</v>
      </c>
    </row>
    <row r="198" spans="1:16" x14ac:dyDescent="0.45">
      <c r="A198" s="1">
        <v>43525</v>
      </c>
      <c r="B198">
        <v>4942027</v>
      </c>
      <c r="C198">
        <v>7813445</v>
      </c>
      <c r="D198">
        <v>10125050</v>
      </c>
      <c r="E198">
        <v>13440891</v>
      </c>
      <c r="G198" s="1">
        <v>43525</v>
      </c>
      <c r="H198" s="5">
        <f t="shared" si="19"/>
        <v>3.8387562277699683E-2</v>
      </c>
      <c r="I198" s="5">
        <f t="shared" si="20"/>
        <v>5.492792591487472E-2</v>
      </c>
      <c r="J198" s="5">
        <f t="shared" si="21"/>
        <v>2.3672964945667729E-2</v>
      </c>
      <c r="K198" s="5">
        <f t="shared" si="22"/>
        <v>2.063652515740233E-2</v>
      </c>
      <c r="M198" s="1">
        <v>43525</v>
      </c>
      <c r="N198" s="3">
        <f t="shared" si="16"/>
        <v>1.5810202979465713</v>
      </c>
      <c r="O198" s="3">
        <f t="shared" si="17"/>
        <v>2.0487646061019094</v>
      </c>
      <c r="P198" s="3">
        <f t="shared" si="18"/>
        <v>2.7197121747817241</v>
      </c>
    </row>
    <row r="199" spans="1:16" x14ac:dyDescent="0.45">
      <c r="A199" s="1">
        <v>43556</v>
      </c>
      <c r="B199">
        <v>5073520</v>
      </c>
      <c r="C199">
        <v>7974190</v>
      </c>
      <c r="D199">
        <v>10252191</v>
      </c>
      <c r="E199">
        <v>13567501</v>
      </c>
      <c r="G199" s="1">
        <v>43556</v>
      </c>
      <c r="H199" s="5">
        <f t="shared" si="19"/>
        <v>3.116070617411526E-2</v>
      </c>
      <c r="I199" s="5">
        <f t="shared" si="20"/>
        <v>5.6801670062028409E-2</v>
      </c>
      <c r="J199" s="5">
        <f t="shared" si="21"/>
        <v>2.4106203788343272E-2</v>
      </c>
      <c r="K199" s="5">
        <f t="shared" si="22"/>
        <v>2.0670849454615281E-2</v>
      </c>
      <c r="M199" s="1">
        <v>43556</v>
      </c>
      <c r="N199" s="3">
        <f t="shared" si="16"/>
        <v>1.5717273214651761</v>
      </c>
      <c r="O199" s="3">
        <f t="shared" si="17"/>
        <v>2.0207254529399705</v>
      </c>
      <c r="P199" s="3">
        <f t="shared" si="18"/>
        <v>2.6741790709408852</v>
      </c>
    </row>
    <row r="200" spans="1:16" x14ac:dyDescent="0.45">
      <c r="A200" s="1">
        <v>43586</v>
      </c>
      <c r="B200">
        <v>5108086</v>
      </c>
      <c r="C200">
        <v>8012372</v>
      </c>
      <c r="D200">
        <v>10286310</v>
      </c>
      <c r="E200">
        <v>13602690</v>
      </c>
      <c r="G200" s="1">
        <v>43586</v>
      </c>
      <c r="H200" s="5">
        <f t="shared" si="19"/>
        <v>3.6187866541736557E-2</v>
      </c>
      <c r="I200" s="5">
        <f t="shared" si="20"/>
        <v>5.9091858999278601E-2</v>
      </c>
      <c r="J200" s="5">
        <f t="shared" si="21"/>
        <v>2.5399862493297398E-2</v>
      </c>
      <c r="K200" s="5">
        <f t="shared" si="22"/>
        <v>2.1794318625008913E-2</v>
      </c>
      <c r="M200" s="1">
        <v>43586</v>
      </c>
      <c r="N200" s="3">
        <f t="shared" ref="N200:N263" si="23">C200/$B200</f>
        <v>1.5685663867053139</v>
      </c>
      <c r="O200" s="3">
        <f t="shared" ref="O200:O263" si="24">D200/$B200</f>
        <v>2.0137307790041121</v>
      </c>
      <c r="P200" s="3">
        <f t="shared" ref="P200:P263" si="25">E200/$B200</f>
        <v>2.6629720016460179</v>
      </c>
    </row>
    <row r="201" spans="1:16" x14ac:dyDescent="0.45">
      <c r="A201" s="1">
        <v>43617</v>
      </c>
      <c r="B201">
        <v>5129912</v>
      </c>
      <c r="C201">
        <v>7975402</v>
      </c>
      <c r="D201">
        <v>10289611</v>
      </c>
      <c r="E201">
        <v>13616152</v>
      </c>
      <c r="G201" s="1">
        <v>43617</v>
      </c>
      <c r="H201" s="5">
        <f t="shared" si="19"/>
        <v>3.9782813412739149E-2</v>
      </c>
      <c r="I201" s="5">
        <f t="shared" si="20"/>
        <v>5.0352617537752442E-2</v>
      </c>
      <c r="J201" s="5">
        <f t="shared" si="21"/>
        <v>2.2184426128538215E-2</v>
      </c>
      <c r="K201" s="5">
        <f t="shared" si="22"/>
        <v>1.913720101164107E-2</v>
      </c>
      <c r="M201" s="1">
        <v>43617</v>
      </c>
      <c r="N201" s="3">
        <f t="shared" si="23"/>
        <v>1.5546859283356127</v>
      </c>
      <c r="O201" s="3">
        <f t="shared" si="24"/>
        <v>2.0058065323537715</v>
      </c>
      <c r="P201" s="3">
        <f t="shared" si="25"/>
        <v>2.6542661940399759</v>
      </c>
    </row>
    <row r="202" spans="1:16" x14ac:dyDescent="0.45">
      <c r="A202" s="1">
        <v>43647</v>
      </c>
      <c r="B202">
        <v>5160145</v>
      </c>
      <c r="C202">
        <v>7970276</v>
      </c>
      <c r="D202">
        <v>10290435</v>
      </c>
      <c r="E202">
        <v>13631830</v>
      </c>
      <c r="G202" s="1">
        <v>43647</v>
      </c>
      <c r="H202" s="5">
        <f t="shared" si="19"/>
        <v>3.6923694608027802E-2</v>
      </c>
      <c r="I202" s="5">
        <f t="shared" si="20"/>
        <v>4.8182091725513576E-2</v>
      </c>
      <c r="J202" s="5">
        <f t="shared" si="21"/>
        <v>2.2090423268588344E-2</v>
      </c>
      <c r="K202" s="5">
        <f t="shared" si="22"/>
        <v>1.8875136460862585E-2</v>
      </c>
      <c r="M202" s="1">
        <v>43647</v>
      </c>
      <c r="N202" s="3">
        <f t="shared" si="23"/>
        <v>1.5445837277828434</v>
      </c>
      <c r="O202" s="3">
        <f t="shared" si="24"/>
        <v>1.9942143098691993</v>
      </c>
      <c r="P202" s="3">
        <f t="shared" si="25"/>
        <v>2.6417532840646918</v>
      </c>
    </row>
    <row r="203" spans="1:16" x14ac:dyDescent="0.45">
      <c r="A203" s="1">
        <v>43678</v>
      </c>
      <c r="B203">
        <v>5125110</v>
      </c>
      <c r="C203">
        <v>7970276</v>
      </c>
      <c r="D203">
        <v>10284205</v>
      </c>
      <c r="E203">
        <v>13626135</v>
      </c>
      <c r="G203" s="1">
        <v>43678</v>
      </c>
      <c r="H203" s="5">
        <f t="shared" si="19"/>
        <v>2.8339835645727396E-2</v>
      </c>
      <c r="I203" s="5">
        <f t="shared" si="20"/>
        <v>4.9831137150353699E-2</v>
      </c>
      <c r="J203" s="5">
        <f t="shared" si="21"/>
        <v>2.2634230994188709E-2</v>
      </c>
      <c r="K203" s="5">
        <f t="shared" si="22"/>
        <v>1.9147380145536408E-2</v>
      </c>
      <c r="M203" s="1">
        <v>43678</v>
      </c>
      <c r="N203" s="3">
        <f t="shared" si="23"/>
        <v>1.5551424262113398</v>
      </c>
      <c r="O203" s="3">
        <f t="shared" si="24"/>
        <v>2.0066310771866358</v>
      </c>
      <c r="P203" s="3">
        <f t="shared" si="25"/>
        <v>2.6587009839788807</v>
      </c>
    </row>
    <row r="204" spans="1:16" x14ac:dyDescent="0.45">
      <c r="A204" s="1">
        <v>43709</v>
      </c>
      <c r="B204">
        <v>5138266</v>
      </c>
      <c r="C204">
        <v>7993063</v>
      </c>
      <c r="D204">
        <v>10295668</v>
      </c>
      <c r="E204">
        <v>13634939</v>
      </c>
      <c r="G204" s="1">
        <v>43709</v>
      </c>
      <c r="H204" s="5">
        <f t="shared" si="19"/>
        <v>3.0080894652517065E-2</v>
      </c>
      <c r="I204" s="5">
        <f t="shared" si="20"/>
        <v>5.0315262919708781E-2</v>
      </c>
      <c r="J204" s="5">
        <f t="shared" si="21"/>
        <v>2.2826374194061083E-2</v>
      </c>
      <c r="K204" s="5">
        <f t="shared" si="22"/>
        <v>1.9155043064818855E-2</v>
      </c>
      <c r="M204" s="1">
        <v>43709</v>
      </c>
      <c r="N204" s="3">
        <f t="shared" si="23"/>
        <v>1.5555954090348767</v>
      </c>
      <c r="O204" s="3">
        <f t="shared" si="24"/>
        <v>2.0037242135771094</v>
      </c>
      <c r="P204" s="3">
        <f t="shared" si="25"/>
        <v>2.6536070728919054</v>
      </c>
    </row>
    <row r="205" spans="1:16" x14ac:dyDescent="0.45">
      <c r="A205" s="1">
        <v>43739</v>
      </c>
      <c r="B205">
        <v>5171008</v>
      </c>
      <c r="C205">
        <v>8023157</v>
      </c>
      <c r="D205">
        <v>10304091</v>
      </c>
      <c r="E205">
        <v>13643724</v>
      </c>
      <c r="G205" s="1">
        <v>43739</v>
      </c>
      <c r="H205" s="5">
        <f t="shared" si="19"/>
        <v>3.0862019401945551E-2</v>
      </c>
      <c r="I205" s="5">
        <f t="shared" si="20"/>
        <v>5.0284374998772696E-2</v>
      </c>
      <c r="J205" s="5">
        <f t="shared" si="21"/>
        <v>2.2799878027427223E-2</v>
      </c>
      <c r="K205" s="5">
        <f t="shared" si="22"/>
        <v>1.9060263128116706E-2</v>
      </c>
      <c r="M205" s="1">
        <v>43739</v>
      </c>
      <c r="N205" s="3">
        <f t="shared" si="23"/>
        <v>1.5515653814498063</v>
      </c>
      <c r="O205" s="3">
        <f t="shared" si="24"/>
        <v>1.9926658400064359</v>
      </c>
      <c r="P205" s="3">
        <f t="shared" si="25"/>
        <v>2.6385037501392379</v>
      </c>
    </row>
    <row r="206" spans="1:16" x14ac:dyDescent="0.45">
      <c r="A206" s="1">
        <v>43770</v>
      </c>
      <c r="B206">
        <v>5176305</v>
      </c>
      <c r="C206">
        <v>8082871</v>
      </c>
      <c r="D206">
        <v>10365381</v>
      </c>
      <c r="E206">
        <v>13706709</v>
      </c>
      <c r="G206" s="1">
        <v>43770</v>
      </c>
      <c r="H206" s="5">
        <f t="shared" si="19"/>
        <v>3.2514099489717507E-2</v>
      </c>
      <c r="I206" s="5">
        <f t="shared" si="20"/>
        <v>5.4534924802357887E-2</v>
      </c>
      <c r="J206" s="5">
        <f t="shared" si="21"/>
        <v>2.5762566811897702E-2</v>
      </c>
      <c r="K206" s="5">
        <f t="shared" si="22"/>
        <v>2.136750353466077E-2</v>
      </c>
      <c r="M206" s="1">
        <v>43770</v>
      </c>
      <c r="N206" s="3">
        <f t="shared" si="23"/>
        <v>1.5615136666019487</v>
      </c>
      <c r="O206" s="3">
        <f t="shared" si="24"/>
        <v>2.0024672039224889</v>
      </c>
      <c r="P206" s="3">
        <f t="shared" si="25"/>
        <v>2.6479716709119727</v>
      </c>
    </row>
    <row r="207" spans="1:16" x14ac:dyDescent="0.45">
      <c r="A207" s="1">
        <v>43800</v>
      </c>
      <c r="B207">
        <v>5127767</v>
      </c>
      <c r="C207">
        <v>8180068</v>
      </c>
      <c r="D207">
        <v>10404214</v>
      </c>
      <c r="E207">
        <v>13762321</v>
      </c>
      <c r="G207" s="1">
        <v>43800</v>
      </c>
      <c r="H207" s="5">
        <f t="shared" si="19"/>
        <v>3.1736805019844994E-2</v>
      </c>
      <c r="I207" s="5">
        <f t="shared" si="20"/>
        <v>5.6502661705881252E-2</v>
      </c>
      <c r="J207" s="5">
        <f t="shared" si="21"/>
        <v>2.5810878242283009E-2</v>
      </c>
      <c r="K207" s="5">
        <f t="shared" si="22"/>
        <v>2.172567832516914E-2</v>
      </c>
      <c r="M207" s="1">
        <v>43800</v>
      </c>
      <c r="N207" s="3">
        <f t="shared" si="23"/>
        <v>1.5952495501453168</v>
      </c>
      <c r="O207" s="3">
        <f t="shared" si="24"/>
        <v>2.0289950771944203</v>
      </c>
      <c r="P207" s="3">
        <f t="shared" si="25"/>
        <v>2.6838818924494814</v>
      </c>
    </row>
    <row r="208" spans="1:16" x14ac:dyDescent="0.45">
      <c r="A208" s="1">
        <v>43831</v>
      </c>
      <c r="B208">
        <v>5141329</v>
      </c>
      <c r="C208">
        <v>8205470</v>
      </c>
      <c r="D208">
        <v>10416148</v>
      </c>
      <c r="E208">
        <v>13775113</v>
      </c>
      <c r="G208" s="1">
        <v>43831</v>
      </c>
      <c r="H208" s="5">
        <f t="shared" si="19"/>
        <v>2.8719053615022805E-2</v>
      </c>
      <c r="I208" s="5">
        <f t="shared" si="20"/>
        <v>5.8147585659587886E-2</v>
      </c>
      <c r="J208" s="5">
        <f t="shared" si="21"/>
        <v>2.6426459747183051E-2</v>
      </c>
      <c r="K208" s="5">
        <f t="shared" si="22"/>
        <v>2.2115959310101463E-2</v>
      </c>
      <c r="M208" s="1">
        <v>43831</v>
      </c>
      <c r="N208" s="3">
        <f t="shared" si="23"/>
        <v>1.5959822839580973</v>
      </c>
      <c r="O208" s="3">
        <f t="shared" si="24"/>
        <v>2.0259641038338532</v>
      </c>
      <c r="P208" s="3">
        <f t="shared" si="25"/>
        <v>2.6792903157918895</v>
      </c>
    </row>
    <row r="209" spans="1:16" x14ac:dyDescent="0.45">
      <c r="A209" s="1">
        <v>43862</v>
      </c>
      <c r="B209">
        <v>5106311</v>
      </c>
      <c r="C209">
        <v>8191377</v>
      </c>
      <c r="D209">
        <v>10384810</v>
      </c>
      <c r="E209">
        <v>13740459</v>
      </c>
      <c r="G209" s="1">
        <v>43862</v>
      </c>
      <c r="H209" s="5">
        <f t="shared" si="19"/>
        <v>3.5557029231511716E-2</v>
      </c>
      <c r="I209" s="5">
        <f t="shared" si="20"/>
        <v>5.9563044462734638E-2</v>
      </c>
      <c r="J209" s="5">
        <f t="shared" si="21"/>
        <v>2.8433513106998598E-2</v>
      </c>
      <c r="K209" s="5">
        <f t="shared" si="22"/>
        <v>2.360927323264006E-2</v>
      </c>
      <c r="M209" s="1">
        <v>43862</v>
      </c>
      <c r="N209" s="3">
        <f t="shared" si="23"/>
        <v>1.6041672745745412</v>
      </c>
      <c r="O209" s="3">
        <f t="shared" si="24"/>
        <v>2.0337206253203144</v>
      </c>
      <c r="P209" s="3">
        <f t="shared" si="25"/>
        <v>2.6908778176652381</v>
      </c>
    </row>
    <row r="210" spans="1:16" x14ac:dyDescent="0.45">
      <c r="A210" s="1">
        <v>43891</v>
      </c>
      <c r="B210">
        <v>5078486</v>
      </c>
      <c r="C210">
        <v>8295745</v>
      </c>
      <c r="D210">
        <v>10442899</v>
      </c>
      <c r="E210">
        <v>13790749</v>
      </c>
      <c r="G210" s="1">
        <v>43891</v>
      </c>
      <c r="H210" s="5">
        <f t="shared" si="19"/>
        <v>2.7611949509786182E-2</v>
      </c>
      <c r="I210" s="5">
        <f t="shared" si="20"/>
        <v>6.1726933510122706E-2</v>
      </c>
      <c r="J210" s="5">
        <f t="shared" si="21"/>
        <v>3.1392338803265085E-2</v>
      </c>
      <c r="K210" s="5">
        <f t="shared" si="22"/>
        <v>2.6029375582318215E-2</v>
      </c>
      <c r="M210" s="1">
        <v>43891</v>
      </c>
      <c r="N210" s="3">
        <f t="shared" si="23"/>
        <v>1.6335075059771751</v>
      </c>
      <c r="O210" s="3">
        <f t="shared" si="24"/>
        <v>2.056301622176373</v>
      </c>
      <c r="P210" s="3">
        <f t="shared" si="25"/>
        <v>2.7155236816641812</v>
      </c>
    </row>
    <row r="211" spans="1:16" x14ac:dyDescent="0.45">
      <c r="A211" s="1">
        <v>43922</v>
      </c>
      <c r="B211">
        <v>5189225</v>
      </c>
      <c r="C211">
        <v>8539371</v>
      </c>
      <c r="D211">
        <v>10630037</v>
      </c>
      <c r="E211">
        <v>13978017</v>
      </c>
      <c r="G211" s="1">
        <v>43922</v>
      </c>
      <c r="H211" s="5">
        <f t="shared" si="19"/>
        <v>2.2805665494567862E-2</v>
      </c>
      <c r="I211" s="5">
        <f t="shared" si="20"/>
        <v>7.0876289629416833E-2</v>
      </c>
      <c r="J211" s="5">
        <f t="shared" si="21"/>
        <v>3.6855146377979153E-2</v>
      </c>
      <c r="K211" s="5">
        <f t="shared" si="22"/>
        <v>3.0257303832150084E-2</v>
      </c>
      <c r="M211" s="1">
        <v>43922</v>
      </c>
      <c r="N211" s="3">
        <f t="shared" si="23"/>
        <v>1.6455965967943189</v>
      </c>
      <c r="O211" s="3">
        <f t="shared" si="24"/>
        <v>2.0484825768780501</v>
      </c>
      <c r="P211" s="3">
        <f t="shared" si="25"/>
        <v>2.6936617703028873</v>
      </c>
    </row>
    <row r="212" spans="1:16" x14ac:dyDescent="0.45">
      <c r="A212" s="1">
        <v>43952</v>
      </c>
      <c r="B212">
        <v>5308787</v>
      </c>
      <c r="C212">
        <v>8750740</v>
      </c>
      <c r="D212">
        <v>10812699</v>
      </c>
      <c r="E212">
        <v>14170023</v>
      </c>
      <c r="G212" s="1">
        <v>43952</v>
      </c>
      <c r="H212" s="5">
        <f t="shared" ref="H212:H271" si="26">B212/B200-1</f>
        <v>3.9290842010099247E-2</v>
      </c>
      <c r="I212" s="5">
        <f t="shared" ref="I212:I271" si="27">C212/C200-1</f>
        <v>9.2153484636010363E-2</v>
      </c>
      <c r="J212" s="5">
        <f t="shared" ref="J212:J271" si="28">D212/D200-1</f>
        <v>5.1173744520629949E-2</v>
      </c>
      <c r="K212" s="5">
        <f t="shared" ref="K212:K271" si="29">E212/E200-1</f>
        <v>4.1707412283893852E-2</v>
      </c>
      <c r="M212" s="1">
        <v>43952</v>
      </c>
      <c r="N212" s="3">
        <f t="shared" si="23"/>
        <v>1.6483501786754677</v>
      </c>
      <c r="O212" s="3">
        <f t="shared" si="24"/>
        <v>2.0367551005531017</v>
      </c>
      <c r="P212" s="3">
        <f t="shared" si="25"/>
        <v>2.6691639728623509</v>
      </c>
    </row>
    <row r="213" spans="1:16" x14ac:dyDescent="0.45">
      <c r="A213" s="1">
        <v>43983</v>
      </c>
      <c r="B213">
        <v>5440233</v>
      </c>
      <c r="C213">
        <v>8958961</v>
      </c>
      <c r="D213">
        <v>11036494</v>
      </c>
      <c r="E213">
        <v>14425302</v>
      </c>
      <c r="G213" s="1">
        <v>43983</v>
      </c>
      <c r="H213" s="5">
        <f t="shared" si="26"/>
        <v>6.0492460689384187E-2</v>
      </c>
      <c r="I213" s="5">
        <f t="shared" si="27"/>
        <v>0.12332406567092158</v>
      </c>
      <c r="J213" s="5">
        <f t="shared" si="28"/>
        <v>7.2586125947812885E-2</v>
      </c>
      <c r="K213" s="5">
        <f t="shared" si="29"/>
        <v>5.9425746716105898E-2</v>
      </c>
      <c r="M213" s="1">
        <v>43983</v>
      </c>
      <c r="N213" s="3">
        <f t="shared" si="23"/>
        <v>1.6467972971010616</v>
      </c>
      <c r="O213" s="3">
        <f t="shared" si="24"/>
        <v>2.0286803892406815</v>
      </c>
      <c r="P213" s="3">
        <f t="shared" si="25"/>
        <v>2.6515963562590059</v>
      </c>
    </row>
    <row r="214" spans="1:16" x14ac:dyDescent="0.45">
      <c r="A214" s="1">
        <v>44013</v>
      </c>
      <c r="B214">
        <v>5667600</v>
      </c>
      <c r="C214">
        <v>9019974</v>
      </c>
      <c r="D214">
        <v>11102775</v>
      </c>
      <c r="E214">
        <v>14524277</v>
      </c>
      <c r="G214" s="1">
        <v>44013</v>
      </c>
      <c r="H214" s="5">
        <f t="shared" si="26"/>
        <v>9.834122878329965E-2</v>
      </c>
      <c r="I214" s="5">
        <f t="shared" si="27"/>
        <v>0.13170158724741787</v>
      </c>
      <c r="J214" s="5">
        <f t="shared" si="28"/>
        <v>7.8941269246635359E-2</v>
      </c>
      <c r="K214" s="5">
        <f t="shared" si="29"/>
        <v>6.5467879220911573E-2</v>
      </c>
      <c r="M214" s="1">
        <v>44013</v>
      </c>
      <c r="N214" s="3">
        <f t="shared" si="23"/>
        <v>1.591497988566589</v>
      </c>
      <c r="O214" s="3">
        <f t="shared" si="24"/>
        <v>1.9589905780224433</v>
      </c>
      <c r="P214" s="3">
        <f t="shared" si="25"/>
        <v>2.5626856164866965</v>
      </c>
    </row>
    <row r="215" spans="1:16" x14ac:dyDescent="0.45">
      <c r="A215" s="1">
        <v>44044</v>
      </c>
      <c r="B215">
        <v>5715919</v>
      </c>
      <c r="C215">
        <v>9089419</v>
      </c>
      <c r="D215">
        <v>11168053</v>
      </c>
      <c r="E215">
        <v>14599821</v>
      </c>
      <c r="G215" s="1">
        <v>44044</v>
      </c>
      <c r="H215" s="5">
        <f t="shared" si="26"/>
        <v>0.11527733063290357</v>
      </c>
      <c r="I215" s="5">
        <f t="shared" si="27"/>
        <v>0.14041458539202401</v>
      </c>
      <c r="J215" s="5">
        <f t="shared" si="28"/>
        <v>8.5942277502247366E-2</v>
      </c>
      <c r="K215" s="5">
        <f t="shared" si="29"/>
        <v>7.1457240075780915E-2</v>
      </c>
      <c r="M215" s="1">
        <v>44044</v>
      </c>
      <c r="N215" s="3">
        <f t="shared" si="23"/>
        <v>1.5901938078548699</v>
      </c>
      <c r="O215" s="3">
        <f t="shared" si="24"/>
        <v>1.9538508155906338</v>
      </c>
      <c r="P215" s="3">
        <f t="shared" si="25"/>
        <v>2.5542386097493686</v>
      </c>
    </row>
    <row r="216" spans="1:16" x14ac:dyDescent="0.45">
      <c r="A216" s="1">
        <v>44075</v>
      </c>
      <c r="B216">
        <v>5871952</v>
      </c>
      <c r="C216">
        <v>9134814</v>
      </c>
      <c r="D216">
        <v>11219593</v>
      </c>
      <c r="E216">
        <v>14652371</v>
      </c>
      <c r="G216" s="1">
        <v>44075</v>
      </c>
      <c r="H216" s="5">
        <f t="shared" si="26"/>
        <v>0.14278863725622615</v>
      </c>
      <c r="I216" s="5">
        <f t="shared" si="27"/>
        <v>0.1428427375087622</v>
      </c>
      <c r="J216" s="5">
        <f t="shared" si="28"/>
        <v>8.9739199049541973E-2</v>
      </c>
      <c r="K216" s="5">
        <f t="shared" si="29"/>
        <v>7.4619475745362651E-2</v>
      </c>
      <c r="M216" s="1">
        <v>44075</v>
      </c>
      <c r="N216" s="3">
        <f t="shared" si="23"/>
        <v>1.555669051790614</v>
      </c>
      <c r="O216" s="3">
        <f t="shared" si="24"/>
        <v>1.9107092496668909</v>
      </c>
      <c r="P216" s="3">
        <f t="shared" si="25"/>
        <v>2.4953151865001622</v>
      </c>
    </row>
    <row r="217" spans="1:16" x14ac:dyDescent="0.45">
      <c r="A217" s="1">
        <v>44105</v>
      </c>
      <c r="B217">
        <v>6012845</v>
      </c>
      <c r="C217">
        <v>9152514</v>
      </c>
      <c r="D217">
        <v>11232567</v>
      </c>
      <c r="E217">
        <v>14671488</v>
      </c>
      <c r="G217" s="1">
        <v>44105</v>
      </c>
      <c r="H217" s="5">
        <f t="shared" si="26"/>
        <v>0.16279940003960536</v>
      </c>
      <c r="I217" s="5">
        <f t="shared" si="27"/>
        <v>0.14076217129990098</v>
      </c>
      <c r="J217" s="5">
        <f t="shared" si="28"/>
        <v>9.0107511666968065E-2</v>
      </c>
      <c r="K217" s="5">
        <f t="shared" si="29"/>
        <v>7.5328700580574726E-2</v>
      </c>
      <c r="M217" s="1">
        <v>44105</v>
      </c>
      <c r="N217" s="3">
        <f t="shared" si="23"/>
        <v>1.5221603084729443</v>
      </c>
      <c r="O217" s="3">
        <f t="shared" si="24"/>
        <v>1.8680952194842875</v>
      </c>
      <c r="P217" s="3">
        <f t="shared" si="25"/>
        <v>2.4400243146131322</v>
      </c>
    </row>
    <row r="218" spans="1:16" x14ac:dyDescent="0.45">
      <c r="A218" s="1">
        <v>44136</v>
      </c>
      <c r="B218">
        <v>6029293</v>
      </c>
      <c r="C218">
        <v>9217980</v>
      </c>
      <c r="D218">
        <v>11306001</v>
      </c>
      <c r="E218">
        <v>14747880</v>
      </c>
      <c r="G218" s="1">
        <v>44136</v>
      </c>
      <c r="H218" s="5">
        <f t="shared" si="26"/>
        <v>0.16478704404010203</v>
      </c>
      <c r="I218" s="5">
        <f t="shared" si="27"/>
        <v>0.14043388790938272</v>
      </c>
      <c r="J218" s="5">
        <f t="shared" si="28"/>
        <v>9.0746302523756706E-2</v>
      </c>
      <c r="K218" s="5">
        <f t="shared" si="29"/>
        <v>7.5960684654500232E-2</v>
      </c>
      <c r="M218" s="1">
        <v>44136</v>
      </c>
      <c r="N218" s="3">
        <f t="shared" si="23"/>
        <v>1.5288658222448304</v>
      </c>
      <c r="O218" s="3">
        <f t="shared" si="24"/>
        <v>1.8751785657124309</v>
      </c>
      <c r="P218" s="3">
        <f t="shared" si="25"/>
        <v>2.4460380346418726</v>
      </c>
    </row>
    <row r="219" spans="1:16" x14ac:dyDescent="0.45">
      <c r="A219" s="1">
        <v>44166</v>
      </c>
      <c r="B219">
        <v>6065491</v>
      </c>
      <c r="C219">
        <v>9314014</v>
      </c>
      <c r="D219">
        <v>11359680</v>
      </c>
      <c r="E219">
        <v>14813455</v>
      </c>
      <c r="G219" s="1">
        <v>44166</v>
      </c>
      <c r="H219" s="5">
        <f t="shared" si="26"/>
        <v>0.18287180365254496</v>
      </c>
      <c r="I219" s="5">
        <f t="shared" si="27"/>
        <v>0.13862305301129529</v>
      </c>
      <c r="J219" s="5">
        <f t="shared" si="28"/>
        <v>9.1834520128094344E-2</v>
      </c>
      <c r="K219" s="5">
        <f t="shared" si="29"/>
        <v>7.6377669144615856E-2</v>
      </c>
      <c r="M219" s="1">
        <v>44166</v>
      </c>
      <c r="N219" s="3">
        <f t="shared" si="23"/>
        <v>1.5355746138276358</v>
      </c>
      <c r="O219" s="3">
        <f t="shared" si="24"/>
        <v>1.8728376647496467</v>
      </c>
      <c r="P219" s="3">
        <f t="shared" si="25"/>
        <v>2.4422515835898526</v>
      </c>
    </row>
    <row r="220" spans="1:16" x14ac:dyDescent="0.45">
      <c r="A220" s="1">
        <v>44197</v>
      </c>
      <c r="B220">
        <v>6114206</v>
      </c>
      <c r="C220">
        <v>9379439</v>
      </c>
      <c r="D220">
        <v>11400194</v>
      </c>
      <c r="E220">
        <v>14860492</v>
      </c>
      <c r="G220" s="1">
        <v>44197</v>
      </c>
      <c r="H220" s="5">
        <f t="shared" si="26"/>
        <v>0.18922675440532988</v>
      </c>
      <c r="I220" s="5">
        <f t="shared" si="27"/>
        <v>0.14307151205232604</v>
      </c>
      <c r="J220" s="5">
        <f t="shared" si="28"/>
        <v>9.4473120005591271E-2</v>
      </c>
      <c r="K220" s="5">
        <f t="shared" si="29"/>
        <v>7.8792747471472691E-2</v>
      </c>
      <c r="M220" s="1">
        <v>44197</v>
      </c>
      <c r="N220" s="3">
        <f t="shared" si="23"/>
        <v>1.5340403970687282</v>
      </c>
      <c r="O220" s="3">
        <f t="shared" si="24"/>
        <v>1.8645420190291266</v>
      </c>
      <c r="P220" s="3">
        <f t="shared" si="25"/>
        <v>2.4304859862425308</v>
      </c>
    </row>
    <row r="221" spans="1:16" x14ac:dyDescent="0.45">
      <c r="A221" s="1">
        <v>44228</v>
      </c>
      <c r="B221">
        <v>6106078</v>
      </c>
      <c r="C221">
        <v>9388262</v>
      </c>
      <c r="D221">
        <v>11384748</v>
      </c>
      <c r="E221">
        <v>14846612</v>
      </c>
      <c r="G221" s="1">
        <v>44228</v>
      </c>
      <c r="H221" s="5">
        <f t="shared" si="26"/>
        <v>0.19579046399641542</v>
      </c>
      <c r="I221" s="5">
        <f t="shared" si="27"/>
        <v>0.14611523801187509</v>
      </c>
      <c r="J221" s="5">
        <f t="shared" si="28"/>
        <v>9.6288521407709826E-2</v>
      </c>
      <c r="K221" s="5">
        <f t="shared" si="29"/>
        <v>8.0503351452815286E-2</v>
      </c>
      <c r="M221" s="1">
        <v>44228</v>
      </c>
      <c r="N221" s="3">
        <f t="shared" si="23"/>
        <v>1.5375273620808643</v>
      </c>
      <c r="O221" s="3">
        <f t="shared" si="24"/>
        <v>1.8644943611922415</v>
      </c>
      <c r="P221" s="3">
        <f t="shared" si="25"/>
        <v>2.431448140688671</v>
      </c>
    </row>
    <row r="222" spans="1:16" x14ac:dyDescent="0.45">
      <c r="A222" s="1">
        <v>44256</v>
      </c>
      <c r="B222">
        <v>6133816</v>
      </c>
      <c r="C222">
        <v>9467804</v>
      </c>
      <c r="D222">
        <v>11436375</v>
      </c>
      <c r="E222">
        <v>14895043</v>
      </c>
      <c r="G222" s="1">
        <v>44256</v>
      </c>
      <c r="H222" s="5">
        <f t="shared" si="26"/>
        <v>0.20780405813858693</v>
      </c>
      <c r="I222" s="5">
        <f t="shared" si="27"/>
        <v>0.1412843572216842</v>
      </c>
      <c r="J222" s="5">
        <f t="shared" si="28"/>
        <v>9.5134119366662384E-2</v>
      </c>
      <c r="K222" s="5">
        <f t="shared" si="29"/>
        <v>8.0074983599512928E-2</v>
      </c>
      <c r="M222" s="1">
        <v>44256</v>
      </c>
      <c r="N222" s="3">
        <f t="shared" si="23"/>
        <v>1.543542225590073</v>
      </c>
      <c r="O222" s="3">
        <f t="shared" si="24"/>
        <v>1.864479632255027</v>
      </c>
      <c r="P222" s="3">
        <f t="shared" si="25"/>
        <v>2.4283485190948015</v>
      </c>
    </row>
    <row r="223" spans="1:16" x14ac:dyDescent="0.45">
      <c r="A223" s="1">
        <v>44287</v>
      </c>
      <c r="B223">
        <v>6448961</v>
      </c>
      <c r="C223">
        <v>9661557</v>
      </c>
      <c r="D223">
        <v>11617797</v>
      </c>
      <c r="E223">
        <v>15082268</v>
      </c>
      <c r="G223" s="1">
        <v>44287</v>
      </c>
      <c r="H223" s="5">
        <f t="shared" si="26"/>
        <v>0.24275994970347203</v>
      </c>
      <c r="I223" s="5">
        <f t="shared" si="27"/>
        <v>0.13141319190839695</v>
      </c>
      <c r="J223" s="5">
        <f t="shared" si="28"/>
        <v>9.2921595663307599E-2</v>
      </c>
      <c r="K223" s="5">
        <f t="shared" si="29"/>
        <v>7.8999116970597472E-2</v>
      </c>
      <c r="M223" s="1">
        <v>44287</v>
      </c>
      <c r="N223" s="3">
        <f t="shared" si="23"/>
        <v>1.4981571450036679</v>
      </c>
      <c r="O223" s="3">
        <f t="shared" si="24"/>
        <v>1.8014990321696782</v>
      </c>
      <c r="P223" s="3">
        <f t="shared" si="25"/>
        <v>2.3387128562259876</v>
      </c>
    </row>
    <row r="224" spans="1:16" x14ac:dyDescent="0.45">
      <c r="A224" s="1">
        <v>44317</v>
      </c>
      <c r="B224">
        <v>6499142</v>
      </c>
      <c r="C224">
        <v>9747587</v>
      </c>
      <c r="D224">
        <v>11675413</v>
      </c>
      <c r="E224">
        <v>15145502</v>
      </c>
      <c r="G224" s="1">
        <v>44317</v>
      </c>
      <c r="H224" s="5">
        <f t="shared" si="26"/>
        <v>0.22422353731652822</v>
      </c>
      <c r="I224" s="5">
        <f t="shared" si="27"/>
        <v>0.11391573741192174</v>
      </c>
      <c r="J224" s="5">
        <f t="shared" si="28"/>
        <v>7.9787109582908133E-2</v>
      </c>
      <c r="K224" s="5">
        <f t="shared" si="29"/>
        <v>6.8841031521261531E-2</v>
      </c>
      <c r="M224" s="1">
        <v>44317</v>
      </c>
      <c r="N224" s="3">
        <f t="shared" si="23"/>
        <v>1.4998267463612889</v>
      </c>
      <c r="O224" s="3">
        <f t="shared" si="24"/>
        <v>1.7964545166115773</v>
      </c>
      <c r="P224" s="3">
        <f t="shared" si="25"/>
        <v>2.3303848415683177</v>
      </c>
    </row>
    <row r="225" spans="1:16" x14ac:dyDescent="0.45">
      <c r="A225" s="1">
        <v>44348</v>
      </c>
      <c r="B225">
        <v>6480471</v>
      </c>
      <c r="C225">
        <v>9728780</v>
      </c>
      <c r="D225">
        <v>11690901</v>
      </c>
      <c r="E225">
        <v>15176271</v>
      </c>
      <c r="G225" s="1">
        <v>44348</v>
      </c>
      <c r="H225" s="5">
        <f t="shared" si="26"/>
        <v>0.19121203080823923</v>
      </c>
      <c r="I225" s="5">
        <f t="shared" si="27"/>
        <v>8.5927263217241423E-2</v>
      </c>
      <c r="J225" s="5">
        <f t="shared" si="28"/>
        <v>5.9294826781041143E-2</v>
      </c>
      <c r="K225" s="5">
        <f t="shared" si="29"/>
        <v>5.2059152730389968E-2</v>
      </c>
      <c r="M225" s="1">
        <v>44348</v>
      </c>
      <c r="N225" s="3">
        <f t="shared" si="23"/>
        <v>1.501245819941174</v>
      </c>
      <c r="O225" s="3">
        <f t="shared" si="24"/>
        <v>1.80402026334197</v>
      </c>
      <c r="P225" s="3">
        <f t="shared" si="25"/>
        <v>2.3418469120531515</v>
      </c>
    </row>
    <row r="226" spans="1:16" x14ac:dyDescent="0.45">
      <c r="A226" s="1">
        <v>44378</v>
      </c>
      <c r="B226">
        <v>6541081</v>
      </c>
      <c r="C226">
        <v>9744263</v>
      </c>
      <c r="D226">
        <v>11690056</v>
      </c>
      <c r="E226">
        <v>15195437</v>
      </c>
      <c r="G226" s="1">
        <v>44378</v>
      </c>
      <c r="H226" s="5">
        <f t="shared" si="26"/>
        <v>0.15411832168819251</v>
      </c>
      <c r="I226" s="5">
        <f t="shared" si="27"/>
        <v>8.0298346757984085E-2</v>
      </c>
      <c r="J226" s="5">
        <f t="shared" si="28"/>
        <v>5.2894974454584576E-2</v>
      </c>
      <c r="K226" s="5">
        <f t="shared" si="29"/>
        <v>4.6209529052633647E-2</v>
      </c>
      <c r="M226" s="1">
        <v>44378</v>
      </c>
      <c r="N226" s="3">
        <f t="shared" si="23"/>
        <v>1.4897022372907476</v>
      </c>
      <c r="O226" s="3">
        <f t="shared" si="24"/>
        <v>1.7871749333175968</v>
      </c>
      <c r="P226" s="3">
        <f t="shared" si="25"/>
        <v>2.3230773323247336</v>
      </c>
    </row>
    <row r="227" spans="1:16" x14ac:dyDescent="0.45">
      <c r="A227" s="1">
        <v>44409</v>
      </c>
      <c r="B227">
        <v>6569573</v>
      </c>
      <c r="C227">
        <v>9752890</v>
      </c>
      <c r="D227">
        <v>11688405</v>
      </c>
      <c r="E227">
        <v>15198803</v>
      </c>
      <c r="G227" s="1">
        <v>44409</v>
      </c>
      <c r="H227" s="5">
        <f t="shared" si="26"/>
        <v>0.14934676296147664</v>
      </c>
      <c r="I227" s="5">
        <f t="shared" si="27"/>
        <v>7.299377440956345E-2</v>
      </c>
      <c r="J227" s="5">
        <f t="shared" si="28"/>
        <v>4.6592902093140154E-2</v>
      </c>
      <c r="K227" s="5">
        <f t="shared" si="29"/>
        <v>4.1026667381743875E-2</v>
      </c>
      <c r="M227" s="1">
        <v>44409</v>
      </c>
      <c r="N227" s="3">
        <f t="shared" si="23"/>
        <v>1.4845546278274098</v>
      </c>
      <c r="O227" s="3">
        <f t="shared" si="24"/>
        <v>1.7791727103116139</v>
      </c>
      <c r="P227" s="3">
        <f t="shared" si="25"/>
        <v>2.313514592196479</v>
      </c>
    </row>
    <row r="228" spans="1:16" x14ac:dyDescent="0.45">
      <c r="A228" s="1">
        <v>44440</v>
      </c>
      <c r="B228">
        <v>6557964</v>
      </c>
      <c r="C228">
        <v>9769516</v>
      </c>
      <c r="D228">
        <v>11691501</v>
      </c>
      <c r="E228">
        <v>15200540</v>
      </c>
      <c r="G228" s="1">
        <v>44440</v>
      </c>
      <c r="H228" s="5">
        <f t="shared" si="26"/>
        <v>0.11682861167802461</v>
      </c>
      <c r="I228" s="5">
        <f t="shared" si="27"/>
        <v>6.9481655565181821E-2</v>
      </c>
      <c r="J228" s="5">
        <f t="shared" si="28"/>
        <v>4.2061062286305795E-2</v>
      </c>
      <c r="K228" s="5">
        <f t="shared" si="29"/>
        <v>3.7411624371236574E-2</v>
      </c>
      <c r="M228" s="1">
        <v>44440</v>
      </c>
      <c r="N228" s="3">
        <f t="shared" si="23"/>
        <v>1.4897178453556623</v>
      </c>
      <c r="O228" s="3">
        <f t="shared" si="24"/>
        <v>1.7827943245800069</v>
      </c>
      <c r="P228" s="3">
        <f t="shared" si="25"/>
        <v>2.3178748770197579</v>
      </c>
    </row>
    <row r="229" spans="1:16" x14ac:dyDescent="0.45">
      <c r="A229" s="1">
        <v>44470</v>
      </c>
      <c r="B229">
        <v>6607426</v>
      </c>
      <c r="C229">
        <v>9814220</v>
      </c>
      <c r="D229">
        <v>11705647</v>
      </c>
      <c r="E229">
        <v>15218135</v>
      </c>
      <c r="G229" s="1">
        <v>44470</v>
      </c>
      <c r="H229" s="5">
        <f t="shared" si="26"/>
        <v>9.888513673643673E-2</v>
      </c>
      <c r="I229" s="5">
        <f t="shared" si="27"/>
        <v>7.229773153037522E-2</v>
      </c>
      <c r="J229" s="5">
        <f t="shared" si="28"/>
        <v>4.2116819779485892E-2</v>
      </c>
      <c r="K229" s="5">
        <f t="shared" si="29"/>
        <v>3.7259138268729064E-2</v>
      </c>
      <c r="M229" s="1">
        <v>44470</v>
      </c>
      <c r="N229" s="3">
        <f t="shared" si="23"/>
        <v>1.4853318069699153</v>
      </c>
      <c r="O229" s="3">
        <f t="shared" si="24"/>
        <v>1.7715895720966077</v>
      </c>
      <c r="P229" s="3">
        <f t="shared" si="25"/>
        <v>2.303186596414398</v>
      </c>
    </row>
    <row r="230" spans="1:16" x14ac:dyDescent="0.45">
      <c r="A230" s="1">
        <v>44501</v>
      </c>
      <c r="B230">
        <v>6590000</v>
      </c>
      <c r="C230">
        <v>9870813</v>
      </c>
      <c r="D230">
        <v>11756672</v>
      </c>
      <c r="E230">
        <v>15269876</v>
      </c>
      <c r="G230" s="1">
        <v>44501</v>
      </c>
      <c r="H230" s="5">
        <f t="shared" si="26"/>
        <v>9.2997139133891737E-2</v>
      </c>
      <c r="I230" s="5">
        <f t="shared" si="27"/>
        <v>7.0821698463220839E-2</v>
      </c>
      <c r="J230" s="5">
        <f t="shared" si="28"/>
        <v>3.986122060311148E-2</v>
      </c>
      <c r="K230" s="5">
        <f t="shared" si="29"/>
        <v>3.5394646552589171E-2</v>
      </c>
      <c r="M230" s="1">
        <v>44501</v>
      </c>
      <c r="N230" s="3">
        <f t="shared" si="23"/>
        <v>1.4978471927162367</v>
      </c>
      <c r="O230" s="3">
        <f t="shared" si="24"/>
        <v>1.7840169954476479</v>
      </c>
      <c r="P230" s="3">
        <f t="shared" si="25"/>
        <v>2.3171283763277692</v>
      </c>
    </row>
    <row r="231" spans="1:16" x14ac:dyDescent="0.45">
      <c r="A231" s="1">
        <v>44531</v>
      </c>
      <c r="B231">
        <v>6570831</v>
      </c>
      <c r="C231">
        <v>9951946</v>
      </c>
      <c r="D231">
        <v>11782086</v>
      </c>
      <c r="E231">
        <v>15309517</v>
      </c>
      <c r="G231" s="1">
        <v>44531</v>
      </c>
      <c r="H231" s="5">
        <f t="shared" si="26"/>
        <v>8.3313947708437697E-2</v>
      </c>
      <c r="I231" s="5">
        <f t="shared" si="27"/>
        <v>6.8491629924541719E-2</v>
      </c>
      <c r="J231" s="5">
        <f t="shared" si="28"/>
        <v>3.7184674216174995E-2</v>
      </c>
      <c r="K231" s="5">
        <f t="shared" si="29"/>
        <v>3.3487258711758949E-2</v>
      </c>
      <c r="M231" s="1">
        <v>44531</v>
      </c>
      <c r="N231" s="3">
        <f t="shared" si="23"/>
        <v>1.5145642917920124</v>
      </c>
      <c r="O231" s="3">
        <f t="shared" si="24"/>
        <v>1.793089184609983</v>
      </c>
      <c r="P231" s="3">
        <f t="shared" si="25"/>
        <v>2.3299209795534233</v>
      </c>
    </row>
    <row r="232" spans="1:16" x14ac:dyDescent="0.45">
      <c r="A232" s="1">
        <v>44562</v>
      </c>
      <c r="B232">
        <v>6627169</v>
      </c>
      <c r="C232">
        <v>9996112</v>
      </c>
      <c r="D232">
        <v>11813179</v>
      </c>
      <c r="E232">
        <v>15344038</v>
      </c>
      <c r="G232" s="1">
        <v>44562</v>
      </c>
      <c r="H232" s="5">
        <f t="shared" si="26"/>
        <v>8.3896911553192677E-2</v>
      </c>
      <c r="I232" s="5">
        <f t="shared" si="27"/>
        <v>6.5747322414485554E-2</v>
      </c>
      <c r="J232" s="5">
        <f t="shared" si="28"/>
        <v>3.6226137906074207E-2</v>
      </c>
      <c r="K232" s="5">
        <f t="shared" si="29"/>
        <v>3.253903033627692E-2</v>
      </c>
      <c r="M232" s="1">
        <v>44562</v>
      </c>
      <c r="N232" s="3">
        <f t="shared" si="23"/>
        <v>1.5083532651725042</v>
      </c>
      <c r="O232" s="3">
        <f t="shared" si="24"/>
        <v>1.7825377623537291</v>
      </c>
      <c r="P232" s="3">
        <f t="shared" si="25"/>
        <v>2.315323179475278</v>
      </c>
    </row>
    <row r="233" spans="1:16" x14ac:dyDescent="0.45">
      <c r="A233" s="1">
        <v>44593</v>
      </c>
      <c r="B233">
        <v>6571737</v>
      </c>
      <c r="C233">
        <v>9986690</v>
      </c>
      <c r="D233">
        <v>11789009</v>
      </c>
      <c r="E233">
        <v>15318344</v>
      </c>
      <c r="G233" s="1">
        <v>44593</v>
      </c>
      <c r="H233" s="5">
        <f t="shared" si="26"/>
        <v>7.6261554470807624E-2</v>
      </c>
      <c r="I233" s="5">
        <f t="shared" si="27"/>
        <v>6.3742149505414236E-2</v>
      </c>
      <c r="J233" s="5">
        <f t="shared" si="28"/>
        <v>3.5508998530314306E-2</v>
      </c>
      <c r="K233" s="5">
        <f t="shared" si="29"/>
        <v>3.177371376041882E-2</v>
      </c>
      <c r="M233" s="1">
        <v>44593</v>
      </c>
      <c r="N233" s="3">
        <f t="shared" si="23"/>
        <v>1.5196423715678213</v>
      </c>
      <c r="O233" s="3">
        <f t="shared" si="24"/>
        <v>1.7938954343425491</v>
      </c>
      <c r="P233" s="3">
        <f t="shared" si="25"/>
        <v>2.3309429455256656</v>
      </c>
    </row>
    <row r="234" spans="1:16" x14ac:dyDescent="0.45">
      <c r="A234" s="1">
        <v>44621</v>
      </c>
      <c r="B234">
        <v>6621323</v>
      </c>
      <c r="C234">
        <v>10059651</v>
      </c>
      <c r="D234">
        <v>11833171</v>
      </c>
      <c r="E234">
        <v>15359322</v>
      </c>
      <c r="G234" s="1">
        <v>44621</v>
      </c>
      <c r="H234" s="5">
        <f t="shared" si="26"/>
        <v>7.9478582337650927E-2</v>
      </c>
      <c r="I234" s="5">
        <f t="shared" si="27"/>
        <v>6.2511539106639757E-2</v>
      </c>
      <c r="J234" s="5">
        <f t="shared" si="28"/>
        <v>3.4695959165382373E-2</v>
      </c>
      <c r="K234" s="5">
        <f t="shared" si="29"/>
        <v>3.1170034218766629E-2</v>
      </c>
      <c r="M234" s="1">
        <v>44621</v>
      </c>
      <c r="N234" s="3">
        <f t="shared" si="23"/>
        <v>1.5192811164777795</v>
      </c>
      <c r="O234" s="3">
        <f t="shared" si="24"/>
        <v>1.7871309102425603</v>
      </c>
      <c r="P234" s="3">
        <f t="shared" si="25"/>
        <v>2.3196756901906159</v>
      </c>
    </row>
    <row r="235" spans="1:16" x14ac:dyDescent="0.45">
      <c r="A235" s="1">
        <v>44652</v>
      </c>
      <c r="B235">
        <v>6874736</v>
      </c>
      <c r="C235">
        <v>10241465</v>
      </c>
      <c r="D235">
        <v>12018499</v>
      </c>
      <c r="E235">
        <v>15551700</v>
      </c>
      <c r="G235" s="1">
        <v>44652</v>
      </c>
      <c r="H235" s="5">
        <f t="shared" si="26"/>
        <v>6.6022263121144675E-2</v>
      </c>
      <c r="I235" s="5">
        <f t="shared" si="27"/>
        <v>6.0022209670760107E-2</v>
      </c>
      <c r="J235" s="5">
        <f t="shared" si="28"/>
        <v>3.4490359919354674E-2</v>
      </c>
      <c r="K235" s="5">
        <f t="shared" si="29"/>
        <v>3.1124761872683759E-2</v>
      </c>
      <c r="M235" s="1">
        <v>44652</v>
      </c>
      <c r="N235" s="3">
        <f t="shared" si="23"/>
        <v>1.4897248417975615</v>
      </c>
      <c r="O235" s="3">
        <f t="shared" si="24"/>
        <v>1.7482124404486223</v>
      </c>
      <c r="P235" s="3">
        <f t="shared" si="25"/>
        <v>2.2621523211945882</v>
      </c>
    </row>
    <row r="236" spans="1:16" x14ac:dyDescent="0.45">
      <c r="A236" s="1">
        <v>44682</v>
      </c>
      <c r="B236">
        <v>6800213</v>
      </c>
      <c r="C236">
        <v>10283414</v>
      </c>
      <c r="D236">
        <v>12042833</v>
      </c>
      <c r="E236">
        <v>15578980</v>
      </c>
      <c r="G236" s="1">
        <v>44682</v>
      </c>
      <c r="H236" s="5">
        <f t="shared" si="26"/>
        <v>4.6324730249008184E-2</v>
      </c>
      <c r="I236" s="5">
        <f t="shared" si="27"/>
        <v>5.4970219809271859E-2</v>
      </c>
      <c r="J236" s="5">
        <f t="shared" si="28"/>
        <v>3.146955058463452E-2</v>
      </c>
      <c r="K236" s="5">
        <f t="shared" si="29"/>
        <v>2.8620906722008899E-2</v>
      </c>
      <c r="M236" s="1">
        <v>44682</v>
      </c>
      <c r="N236" s="3">
        <f t="shared" si="23"/>
        <v>1.5122193966571342</v>
      </c>
      <c r="O236" s="3">
        <f t="shared" si="24"/>
        <v>1.7709493805561678</v>
      </c>
      <c r="P236" s="3">
        <f t="shared" si="25"/>
        <v>2.2909547098010017</v>
      </c>
    </row>
    <row r="237" spans="1:16" x14ac:dyDescent="0.45">
      <c r="A237" s="1">
        <v>44713</v>
      </c>
      <c r="B237">
        <v>6734841</v>
      </c>
      <c r="C237">
        <v>10275588</v>
      </c>
      <c r="D237">
        <v>12078178</v>
      </c>
      <c r="E237">
        <v>15623264</v>
      </c>
      <c r="G237" s="1">
        <v>44713</v>
      </c>
      <c r="H237" s="5">
        <f t="shared" si="26"/>
        <v>3.9251776606978206E-2</v>
      </c>
      <c r="I237" s="5">
        <f t="shared" si="27"/>
        <v>5.6205197362875881E-2</v>
      </c>
      <c r="J237" s="5">
        <f t="shared" si="28"/>
        <v>3.3126360406268152E-2</v>
      </c>
      <c r="K237" s="5">
        <f t="shared" si="29"/>
        <v>2.9453414478431528E-2</v>
      </c>
      <c r="M237" s="1">
        <v>44713</v>
      </c>
      <c r="N237" s="3">
        <f t="shared" si="23"/>
        <v>1.5257357968807281</v>
      </c>
      <c r="O237" s="3">
        <f t="shared" si="24"/>
        <v>1.7933872529433137</v>
      </c>
      <c r="P237" s="3">
        <f t="shared" si="25"/>
        <v>2.3197673115074284</v>
      </c>
    </row>
    <row r="238" spans="1:16" x14ac:dyDescent="0.45">
      <c r="A238" s="1">
        <v>44743</v>
      </c>
      <c r="B238">
        <v>6722218</v>
      </c>
      <c r="C238">
        <v>10287868</v>
      </c>
      <c r="D238">
        <v>12088016</v>
      </c>
      <c r="E238">
        <v>15648341</v>
      </c>
      <c r="G238" s="1">
        <v>44743</v>
      </c>
      <c r="H238" s="5">
        <f t="shared" si="26"/>
        <v>2.7692211730752092E-2</v>
      </c>
      <c r="I238" s="5">
        <f t="shared" si="27"/>
        <v>5.5787184726028061E-2</v>
      </c>
      <c r="J238" s="5">
        <f t="shared" si="28"/>
        <v>3.4042608521293705E-2</v>
      </c>
      <c r="K238" s="5">
        <f t="shared" si="29"/>
        <v>2.9805263251066805E-2</v>
      </c>
      <c r="M238" s="1">
        <v>44743</v>
      </c>
      <c r="N238" s="3">
        <f t="shared" si="23"/>
        <v>1.5304276058884136</v>
      </c>
      <c r="O238" s="3">
        <f t="shared" si="24"/>
        <v>1.7982183856578291</v>
      </c>
      <c r="P238" s="3">
        <f t="shared" si="25"/>
        <v>2.3278538422883637</v>
      </c>
    </row>
    <row r="239" spans="1:16" x14ac:dyDescent="0.45">
      <c r="A239" s="1">
        <v>44774</v>
      </c>
      <c r="B239">
        <v>6597138</v>
      </c>
      <c r="C239">
        <v>10293335</v>
      </c>
      <c r="D239">
        <v>12088202</v>
      </c>
      <c r="E239">
        <v>15649767</v>
      </c>
      <c r="G239" s="1">
        <v>44774</v>
      </c>
      <c r="H239" s="5">
        <f t="shared" si="26"/>
        <v>4.1958586958390498E-3</v>
      </c>
      <c r="I239" s="5">
        <f t="shared" si="27"/>
        <v>5.5413831182346884E-2</v>
      </c>
      <c r="J239" s="5">
        <f t="shared" si="28"/>
        <v>3.4204581377869747E-2</v>
      </c>
      <c r="K239" s="5">
        <f t="shared" si="29"/>
        <v>2.967102080341455E-2</v>
      </c>
      <c r="M239" s="1">
        <v>44774</v>
      </c>
      <c r="N239" s="3">
        <f t="shared" si="23"/>
        <v>1.560272803145849</v>
      </c>
      <c r="O239" s="3">
        <f t="shared" si="24"/>
        <v>1.8323403269720899</v>
      </c>
      <c r="P239" s="3">
        <f t="shared" si="25"/>
        <v>2.3722054927454908</v>
      </c>
    </row>
    <row r="240" spans="1:16" x14ac:dyDescent="0.45">
      <c r="A240" s="1">
        <v>44805</v>
      </c>
      <c r="B240">
        <v>6341934</v>
      </c>
      <c r="C240">
        <v>10289398</v>
      </c>
      <c r="D240">
        <v>12075500</v>
      </c>
      <c r="E240">
        <v>15632476</v>
      </c>
      <c r="G240" s="1">
        <v>44805</v>
      </c>
      <c r="H240" s="5">
        <f t="shared" si="26"/>
        <v>-3.2941626395021406E-2</v>
      </c>
      <c r="I240" s="5">
        <f t="shared" si="27"/>
        <v>5.3214714014491626E-2</v>
      </c>
      <c r="J240" s="5">
        <f t="shared" si="28"/>
        <v>3.2844285776479909E-2</v>
      </c>
      <c r="K240" s="5">
        <f t="shared" si="29"/>
        <v>2.8415832595420909E-2</v>
      </c>
      <c r="M240" s="1">
        <v>44805</v>
      </c>
      <c r="N240" s="3">
        <f t="shared" si="23"/>
        <v>1.6224385179662859</v>
      </c>
      <c r="O240" s="3">
        <f t="shared" si="24"/>
        <v>1.904072164737129</v>
      </c>
      <c r="P240" s="3">
        <f t="shared" si="25"/>
        <v>2.4649382980018397</v>
      </c>
    </row>
    <row r="241" spans="1:16" x14ac:dyDescent="0.45">
      <c r="A241" s="1">
        <v>44835</v>
      </c>
      <c r="B241">
        <v>6152627</v>
      </c>
      <c r="C241">
        <v>10300549</v>
      </c>
      <c r="D241">
        <v>12064408</v>
      </c>
      <c r="E241">
        <v>15619677</v>
      </c>
      <c r="G241" s="1">
        <v>44835</v>
      </c>
      <c r="H241" s="5">
        <f t="shared" si="26"/>
        <v>-6.883149353469864E-2</v>
      </c>
      <c r="I241" s="5">
        <f t="shared" si="27"/>
        <v>4.9553505016190824E-2</v>
      </c>
      <c r="J241" s="5">
        <f t="shared" si="28"/>
        <v>3.0648540828200233E-2</v>
      </c>
      <c r="K241" s="5">
        <f t="shared" si="29"/>
        <v>2.6385756204686084E-2</v>
      </c>
      <c r="M241" s="1">
        <v>44835</v>
      </c>
      <c r="N241" s="3">
        <f t="shared" si="23"/>
        <v>1.6741708866797873</v>
      </c>
      <c r="O241" s="3">
        <f t="shared" si="24"/>
        <v>1.96085476984059</v>
      </c>
      <c r="P241" s="3">
        <f t="shared" si="25"/>
        <v>2.5387004607950394</v>
      </c>
    </row>
    <row r="242" spans="1:16" x14ac:dyDescent="0.45">
      <c r="A242" s="1">
        <v>44866</v>
      </c>
      <c r="B242">
        <v>6168203</v>
      </c>
      <c r="C242">
        <v>10363893</v>
      </c>
      <c r="D242">
        <v>12124935</v>
      </c>
      <c r="E242">
        <v>15677345</v>
      </c>
      <c r="G242" s="1">
        <v>44866</v>
      </c>
      <c r="H242" s="5">
        <f t="shared" si="26"/>
        <v>-6.4005614567526514E-2</v>
      </c>
      <c r="I242" s="5">
        <f t="shared" si="27"/>
        <v>4.9953332111549509E-2</v>
      </c>
      <c r="J242" s="5">
        <f t="shared" si="28"/>
        <v>3.1323745359230992E-2</v>
      </c>
      <c r="K242" s="5">
        <f t="shared" si="29"/>
        <v>2.6684499599079814E-2</v>
      </c>
      <c r="M242" s="1">
        <v>44866</v>
      </c>
      <c r="N242" s="3">
        <f t="shared" si="23"/>
        <v>1.6802126972799047</v>
      </c>
      <c r="O242" s="3">
        <f t="shared" si="24"/>
        <v>1.9657159467676404</v>
      </c>
      <c r="P242" s="3">
        <f t="shared" si="25"/>
        <v>2.54163895059874</v>
      </c>
    </row>
    <row r="243" spans="1:16" x14ac:dyDescent="0.45">
      <c r="A243" s="1">
        <v>44896</v>
      </c>
      <c r="B243">
        <v>6172224</v>
      </c>
      <c r="C243">
        <v>10425610</v>
      </c>
      <c r="D243">
        <v>12128301</v>
      </c>
      <c r="E243">
        <v>15693481</v>
      </c>
      <c r="G243" s="1">
        <v>44896</v>
      </c>
      <c r="H243" s="5">
        <f t="shared" si="26"/>
        <v>-6.0663103342636582E-2</v>
      </c>
      <c r="I243" s="5">
        <f t="shared" si="27"/>
        <v>4.7595113558694946E-2</v>
      </c>
      <c r="J243" s="5">
        <f t="shared" si="28"/>
        <v>2.9384864445905379E-2</v>
      </c>
      <c r="K243" s="5">
        <f t="shared" si="29"/>
        <v>2.5080085805450292E-2</v>
      </c>
      <c r="M243" s="1">
        <v>44896</v>
      </c>
      <c r="N243" s="3">
        <f t="shared" si="23"/>
        <v>1.6891172452587593</v>
      </c>
      <c r="O243" s="3">
        <f t="shared" si="24"/>
        <v>1.9649806941549757</v>
      </c>
      <c r="P243" s="3">
        <f t="shared" si="25"/>
        <v>2.5425974494768822</v>
      </c>
    </row>
    <row r="244" spans="1:16" x14ac:dyDescent="0.45">
      <c r="A244" s="1">
        <v>44927</v>
      </c>
      <c r="B244">
        <v>6376936</v>
      </c>
      <c r="C244">
        <v>10448504</v>
      </c>
      <c r="D244">
        <v>12132455</v>
      </c>
      <c r="E244">
        <v>15696317</v>
      </c>
      <c r="G244" s="1">
        <v>44927</v>
      </c>
      <c r="H244" s="5">
        <f t="shared" si="26"/>
        <v>-3.7758656826165193E-2</v>
      </c>
      <c r="I244" s="5">
        <f t="shared" si="27"/>
        <v>4.5256795842223418E-2</v>
      </c>
      <c r="J244" s="5">
        <f t="shared" si="28"/>
        <v>2.702710252676277E-2</v>
      </c>
      <c r="K244" s="5">
        <f t="shared" si="29"/>
        <v>2.2958689231609153E-2</v>
      </c>
      <c r="M244" s="1">
        <v>44927</v>
      </c>
      <c r="N244" s="3">
        <f t="shared" si="23"/>
        <v>1.6384834346777197</v>
      </c>
      <c r="O244" s="3">
        <f t="shared" si="24"/>
        <v>1.9025524170228461</v>
      </c>
      <c r="P244" s="3">
        <f t="shared" si="25"/>
        <v>2.4614198731177481</v>
      </c>
    </row>
    <row r="245" spans="1:16" x14ac:dyDescent="0.45">
      <c r="A245" s="1">
        <v>44958</v>
      </c>
      <c r="B245">
        <v>6464403</v>
      </c>
      <c r="C245">
        <v>10420143</v>
      </c>
      <c r="D245">
        <v>12091386</v>
      </c>
      <c r="E245">
        <v>15648243</v>
      </c>
      <c r="G245" s="1">
        <v>44958</v>
      </c>
      <c r="H245" s="5">
        <f t="shared" si="26"/>
        <v>-1.6332668212376777E-2</v>
      </c>
      <c r="I245" s="5">
        <f t="shared" si="27"/>
        <v>4.3403069485485224E-2</v>
      </c>
      <c r="J245" s="5">
        <f t="shared" si="28"/>
        <v>2.5649060069425689E-2</v>
      </c>
      <c r="K245" s="5">
        <f t="shared" si="29"/>
        <v>2.1536205219049753E-2</v>
      </c>
      <c r="M245" s="1">
        <v>44958</v>
      </c>
      <c r="N245" s="3">
        <f t="shared" si="23"/>
        <v>1.6119265769785702</v>
      </c>
      <c r="O245" s="3">
        <f t="shared" si="24"/>
        <v>1.8704567150284412</v>
      </c>
      <c r="P245" s="3">
        <f t="shared" si="25"/>
        <v>2.4206787540937653</v>
      </c>
    </row>
    <row r="246" spans="1:16" x14ac:dyDescent="0.45">
      <c r="A246" s="1">
        <v>44986</v>
      </c>
      <c r="B246">
        <v>6557809</v>
      </c>
      <c r="C246">
        <v>10505299</v>
      </c>
      <c r="D246">
        <v>12134406</v>
      </c>
      <c r="E246">
        <v>15681922</v>
      </c>
      <c r="G246" s="1">
        <v>44986</v>
      </c>
      <c r="H246" s="5">
        <f t="shared" si="26"/>
        <v>-9.592342799165654E-3</v>
      </c>
      <c r="I246" s="5">
        <f t="shared" si="27"/>
        <v>4.4300542831953171E-2</v>
      </c>
      <c r="J246" s="5">
        <f t="shared" si="28"/>
        <v>2.545682809789529E-2</v>
      </c>
      <c r="K246" s="5">
        <f t="shared" si="29"/>
        <v>2.1003531275664455E-2</v>
      </c>
      <c r="M246" s="1">
        <v>44986</v>
      </c>
      <c r="N246" s="3">
        <f t="shared" si="23"/>
        <v>1.6019525728791431</v>
      </c>
      <c r="O246" s="3">
        <f t="shared" si="24"/>
        <v>1.8503750261710885</v>
      </c>
      <c r="P246" s="3">
        <f t="shared" si="25"/>
        <v>2.3913355817468913</v>
      </c>
    </row>
    <row r="247" spans="1:16" x14ac:dyDescent="0.45">
      <c r="A247" s="1">
        <v>45017</v>
      </c>
      <c r="B247">
        <v>6759281</v>
      </c>
      <c r="C247">
        <v>10696137</v>
      </c>
      <c r="D247">
        <v>12326939</v>
      </c>
      <c r="E247">
        <v>15873481</v>
      </c>
      <c r="G247" s="1">
        <v>45017</v>
      </c>
      <c r="H247" s="5">
        <f t="shared" si="26"/>
        <v>-1.6794099438873E-2</v>
      </c>
      <c r="I247" s="5">
        <f t="shared" si="27"/>
        <v>4.4395211036702298E-2</v>
      </c>
      <c r="J247" s="5">
        <f t="shared" si="28"/>
        <v>2.5663770492471594E-2</v>
      </c>
      <c r="K247" s="5">
        <f t="shared" si="29"/>
        <v>2.0691049853070798E-2</v>
      </c>
      <c r="M247" s="1">
        <v>45017</v>
      </c>
      <c r="N247" s="3">
        <f t="shared" si="23"/>
        <v>1.5824370964899965</v>
      </c>
      <c r="O247" s="3">
        <f t="shared" si="24"/>
        <v>1.8237056574508443</v>
      </c>
      <c r="P247" s="3">
        <f t="shared" si="25"/>
        <v>2.3483978547422426</v>
      </c>
    </row>
    <row r="248" spans="1:16" x14ac:dyDescent="0.45">
      <c r="A248" s="1">
        <v>45047</v>
      </c>
      <c r="B248">
        <v>6727323</v>
      </c>
      <c r="C248">
        <v>10734206</v>
      </c>
      <c r="D248">
        <v>12360428</v>
      </c>
      <c r="E248">
        <v>15904516</v>
      </c>
      <c r="G248" s="1">
        <v>45047</v>
      </c>
      <c r="H248" s="5">
        <f t="shared" si="26"/>
        <v>-1.0718781896978835E-2</v>
      </c>
      <c r="I248" s="5">
        <f t="shared" si="27"/>
        <v>4.3836803614052622E-2</v>
      </c>
      <c r="J248" s="5">
        <f t="shared" si="28"/>
        <v>2.6372116926308031E-2</v>
      </c>
      <c r="K248" s="5">
        <f t="shared" si="29"/>
        <v>2.0895848123561267E-2</v>
      </c>
      <c r="M248" s="1">
        <v>45047</v>
      </c>
      <c r="N248" s="3">
        <f t="shared" si="23"/>
        <v>1.5956132922412081</v>
      </c>
      <c r="O248" s="3">
        <f t="shared" si="24"/>
        <v>1.8373471884730375</v>
      </c>
      <c r="P248" s="3">
        <f t="shared" si="25"/>
        <v>2.3641671434536442</v>
      </c>
    </row>
    <row r="249" spans="1:16" x14ac:dyDescent="0.45">
      <c r="A249" s="1">
        <v>45078</v>
      </c>
      <c r="B249">
        <v>6669938</v>
      </c>
      <c r="C249">
        <v>10719688</v>
      </c>
      <c r="D249">
        <v>12392324</v>
      </c>
      <c r="E249">
        <v>15942425</v>
      </c>
      <c r="G249" s="1">
        <v>45078</v>
      </c>
      <c r="H249" s="5">
        <f t="shared" si="26"/>
        <v>-9.6369015987163298E-3</v>
      </c>
      <c r="I249" s="5">
        <f t="shared" si="27"/>
        <v>4.3218937933284129E-2</v>
      </c>
      <c r="J249" s="5">
        <f t="shared" si="28"/>
        <v>2.600938651508522E-2</v>
      </c>
      <c r="K249" s="5">
        <f t="shared" si="29"/>
        <v>2.042857369625195E-2</v>
      </c>
      <c r="M249" s="1">
        <v>45078</v>
      </c>
      <c r="N249" s="3">
        <f t="shared" si="23"/>
        <v>1.6071645643482744</v>
      </c>
      <c r="O249" s="3">
        <f t="shared" si="24"/>
        <v>1.8579369103580874</v>
      </c>
      <c r="P249" s="3">
        <f t="shared" si="25"/>
        <v>2.3901908833335481</v>
      </c>
    </row>
    <row r="250" spans="1:16" x14ac:dyDescent="0.45">
      <c r="A250" s="1">
        <v>45108</v>
      </c>
      <c r="B250">
        <v>6633513</v>
      </c>
      <c r="C250">
        <v>10713085</v>
      </c>
      <c r="D250">
        <v>12388936</v>
      </c>
      <c r="E250">
        <v>15949800</v>
      </c>
      <c r="G250" s="1">
        <v>45108</v>
      </c>
      <c r="H250" s="5">
        <f t="shared" si="26"/>
        <v>-1.3195793412233869E-2</v>
      </c>
      <c r="I250" s="5">
        <f t="shared" si="27"/>
        <v>4.1331887228724273E-2</v>
      </c>
      <c r="J250" s="5">
        <f t="shared" si="28"/>
        <v>2.4894076910553453E-2</v>
      </c>
      <c r="K250" s="5">
        <f t="shared" si="29"/>
        <v>1.9264598081036199E-2</v>
      </c>
      <c r="M250" s="1">
        <v>45108</v>
      </c>
      <c r="N250" s="3">
        <f t="shared" si="23"/>
        <v>1.6149941968908481</v>
      </c>
      <c r="O250" s="3">
        <f t="shared" si="24"/>
        <v>1.8676282084620923</v>
      </c>
      <c r="P250" s="3">
        <f t="shared" si="25"/>
        <v>2.4044273373701084</v>
      </c>
    </row>
    <row r="251" spans="1:16" x14ac:dyDescent="0.45">
      <c r="A251" s="1">
        <v>45139</v>
      </c>
      <c r="B251">
        <v>6674477</v>
      </c>
      <c r="C251">
        <v>10725889</v>
      </c>
      <c r="D251">
        <v>12385266</v>
      </c>
      <c r="E251">
        <v>15943646</v>
      </c>
      <c r="G251" s="1">
        <v>45139</v>
      </c>
      <c r="H251" s="5">
        <f t="shared" si="26"/>
        <v>1.1723113871499935E-2</v>
      </c>
      <c r="I251" s="5">
        <f t="shared" si="27"/>
        <v>4.2022726356423901E-2</v>
      </c>
      <c r="J251" s="5">
        <f t="shared" si="28"/>
        <v>2.4574705154662313E-2</v>
      </c>
      <c r="K251" s="5">
        <f t="shared" si="29"/>
        <v>1.8778490440145124E-2</v>
      </c>
      <c r="M251" s="1">
        <v>45139</v>
      </c>
      <c r="N251" s="3">
        <f t="shared" si="23"/>
        <v>1.6070006683669746</v>
      </c>
      <c r="O251" s="3">
        <f t="shared" si="24"/>
        <v>1.8556159531301104</v>
      </c>
      <c r="P251" s="3">
        <f t="shared" si="25"/>
        <v>2.3887483618566669</v>
      </c>
    </row>
    <row r="252" spans="1:16" x14ac:dyDescent="0.45">
      <c r="A252" s="1">
        <v>45170</v>
      </c>
      <c r="B252">
        <v>6698608</v>
      </c>
      <c r="C252">
        <v>10722400</v>
      </c>
      <c r="D252">
        <v>12363619</v>
      </c>
      <c r="E252">
        <v>15918249</v>
      </c>
      <c r="G252" s="1">
        <v>45170</v>
      </c>
      <c r="H252" s="5">
        <f t="shared" si="26"/>
        <v>5.6240572670734235E-2</v>
      </c>
      <c r="I252" s="5">
        <f t="shared" si="27"/>
        <v>4.2082345342263849E-2</v>
      </c>
      <c r="J252" s="5">
        <f t="shared" si="28"/>
        <v>2.3859798766096674E-2</v>
      </c>
      <c r="K252" s="5">
        <f t="shared" si="29"/>
        <v>1.8280725331035308E-2</v>
      </c>
      <c r="M252" s="1">
        <v>45170</v>
      </c>
      <c r="N252" s="3">
        <f t="shared" si="23"/>
        <v>1.6006907703809508</v>
      </c>
      <c r="O252" s="3">
        <f t="shared" si="24"/>
        <v>1.8456997334371559</v>
      </c>
      <c r="P252" s="3">
        <f t="shared" si="25"/>
        <v>2.3763517733833655</v>
      </c>
    </row>
    <row r="253" spans="1:16" x14ac:dyDescent="0.45">
      <c r="A253" s="1">
        <v>45200</v>
      </c>
      <c r="B253">
        <v>6706127</v>
      </c>
      <c r="C253">
        <v>10723802</v>
      </c>
      <c r="D253">
        <v>12353137</v>
      </c>
      <c r="E253">
        <v>15905213</v>
      </c>
      <c r="G253" s="1">
        <v>45200</v>
      </c>
      <c r="H253" s="5">
        <f t="shared" si="26"/>
        <v>8.9961572512034182E-2</v>
      </c>
      <c r="I253" s="5">
        <f t="shared" si="27"/>
        <v>4.1090334117142691E-2</v>
      </c>
      <c r="J253" s="5">
        <f t="shared" si="28"/>
        <v>2.3932297382515566E-2</v>
      </c>
      <c r="K253" s="5">
        <f t="shared" si="29"/>
        <v>1.8280531665283428E-2</v>
      </c>
      <c r="M253" s="1">
        <v>45200</v>
      </c>
      <c r="N253" s="3">
        <f t="shared" si="23"/>
        <v>1.5991051168580612</v>
      </c>
      <c r="O253" s="3">
        <f t="shared" si="24"/>
        <v>1.8420672617741956</v>
      </c>
      <c r="P253" s="3">
        <f t="shared" si="25"/>
        <v>2.3717434817443808</v>
      </c>
    </row>
    <row r="254" spans="1:16" x14ac:dyDescent="0.45">
      <c r="A254" s="1">
        <v>45231</v>
      </c>
      <c r="B254">
        <v>6715329</v>
      </c>
      <c r="C254">
        <v>10762053</v>
      </c>
      <c r="D254">
        <v>12399055</v>
      </c>
      <c r="E254">
        <v>15943279</v>
      </c>
      <c r="G254" s="1">
        <v>45231</v>
      </c>
      <c r="H254" s="5">
        <f t="shared" si="26"/>
        <v>8.870103659039752E-2</v>
      </c>
      <c r="I254" s="5">
        <f t="shared" si="27"/>
        <v>3.8417996017519718E-2</v>
      </c>
      <c r="J254" s="5">
        <f t="shared" si="28"/>
        <v>2.2607956248837713E-2</v>
      </c>
      <c r="K254" s="5">
        <f t="shared" si="29"/>
        <v>1.6962948764602581E-2</v>
      </c>
      <c r="M254" s="1">
        <v>45231</v>
      </c>
      <c r="N254" s="3">
        <f t="shared" si="23"/>
        <v>1.6026099391407331</v>
      </c>
      <c r="O254" s="3">
        <f t="shared" si="24"/>
        <v>1.8463808697980397</v>
      </c>
      <c r="P254" s="3">
        <f t="shared" si="25"/>
        <v>2.3741620105284493</v>
      </c>
    </row>
    <row r="255" spans="1:16" x14ac:dyDescent="0.45">
      <c r="A255" s="1">
        <v>45261</v>
      </c>
      <c r="B255">
        <v>6654863</v>
      </c>
      <c r="C255">
        <v>10826276</v>
      </c>
      <c r="D255">
        <v>12409742</v>
      </c>
      <c r="E255">
        <v>15962439</v>
      </c>
      <c r="G255" s="1">
        <v>45261</v>
      </c>
      <c r="H255" s="5">
        <f t="shared" si="26"/>
        <v>7.8195315011250432E-2</v>
      </c>
      <c r="I255" s="5">
        <f t="shared" si="27"/>
        <v>3.8430940731525531E-2</v>
      </c>
      <c r="J255" s="5">
        <f t="shared" si="28"/>
        <v>2.3205311279790974E-2</v>
      </c>
      <c r="K255" s="5">
        <f t="shared" si="29"/>
        <v>1.7138198975740204E-2</v>
      </c>
      <c r="M255" s="1">
        <v>45261</v>
      </c>
      <c r="N255" s="3">
        <f t="shared" si="23"/>
        <v>1.6268217692836051</v>
      </c>
      <c r="O255" s="3">
        <f t="shared" si="24"/>
        <v>1.8647629560518375</v>
      </c>
      <c r="P255" s="3">
        <f t="shared" si="25"/>
        <v>2.398612713740313</v>
      </c>
    </row>
    <row r="256" spans="1:16" x14ac:dyDescent="0.45">
      <c r="A256" s="1">
        <v>45292</v>
      </c>
      <c r="B256">
        <v>6680019</v>
      </c>
      <c r="C256">
        <v>10858690</v>
      </c>
      <c r="D256">
        <v>12430886</v>
      </c>
      <c r="E256">
        <v>15981678</v>
      </c>
      <c r="G256" s="1">
        <v>45292</v>
      </c>
      <c r="H256" s="5">
        <f t="shared" si="26"/>
        <v>4.7527997771970698E-2</v>
      </c>
      <c r="I256" s="5">
        <f t="shared" si="27"/>
        <v>3.9257868877688118E-2</v>
      </c>
      <c r="J256" s="5">
        <f t="shared" si="28"/>
        <v>2.4597742171720505E-2</v>
      </c>
      <c r="K256" s="5">
        <f t="shared" si="29"/>
        <v>1.818012467510699E-2</v>
      </c>
      <c r="M256" s="1">
        <v>45292</v>
      </c>
      <c r="N256" s="3">
        <f t="shared" si="23"/>
        <v>1.6255477716455597</v>
      </c>
      <c r="O256" s="3">
        <f t="shared" si="24"/>
        <v>1.8609057848488155</v>
      </c>
      <c r="P256" s="3">
        <f t="shared" si="25"/>
        <v>2.3924599615659776</v>
      </c>
    </row>
    <row r="257" spans="1:16" x14ac:dyDescent="0.45">
      <c r="A257" s="1">
        <v>45323</v>
      </c>
      <c r="B257">
        <v>6616688</v>
      </c>
      <c r="C257">
        <v>10831498</v>
      </c>
      <c r="D257">
        <v>12387111</v>
      </c>
      <c r="E257">
        <v>15928651</v>
      </c>
      <c r="G257" s="1">
        <v>45323</v>
      </c>
      <c r="H257" s="5">
        <f t="shared" si="26"/>
        <v>2.3557473134023343E-2</v>
      </c>
      <c r="I257" s="5">
        <f t="shared" si="27"/>
        <v>3.9476905451297561E-2</v>
      </c>
      <c r="J257" s="5">
        <f t="shared" si="28"/>
        <v>2.4457493954787246E-2</v>
      </c>
      <c r="K257" s="5">
        <f t="shared" si="29"/>
        <v>1.7919455877570378E-2</v>
      </c>
      <c r="M257" s="1">
        <v>45323</v>
      </c>
      <c r="N257" s="3">
        <f t="shared" si="23"/>
        <v>1.6369969386496688</v>
      </c>
      <c r="O257" s="3">
        <f t="shared" si="24"/>
        <v>1.8721014199248929</v>
      </c>
      <c r="P257" s="3">
        <f t="shared" si="25"/>
        <v>2.4073450342527862</v>
      </c>
    </row>
    <row r="258" spans="1:16" x14ac:dyDescent="0.45">
      <c r="A258" s="1">
        <v>45352</v>
      </c>
      <c r="B258">
        <v>6662400</v>
      </c>
      <c r="C258">
        <v>10926868</v>
      </c>
      <c r="D258">
        <v>12443081</v>
      </c>
      <c r="E258">
        <v>15972247</v>
      </c>
      <c r="G258" s="1">
        <v>45352</v>
      </c>
      <c r="H258" s="5">
        <f t="shared" si="26"/>
        <v>1.5949076894432368E-2</v>
      </c>
      <c r="I258" s="5">
        <f t="shared" si="27"/>
        <v>4.0129176713580517E-2</v>
      </c>
      <c r="J258" s="5">
        <f t="shared" si="28"/>
        <v>2.5437998365968717E-2</v>
      </c>
      <c r="K258" s="5">
        <f t="shared" si="29"/>
        <v>1.8513355697088674E-2</v>
      </c>
      <c r="M258" s="1">
        <v>45352</v>
      </c>
      <c r="N258" s="3">
        <f t="shared" si="23"/>
        <v>1.640079851104707</v>
      </c>
      <c r="O258" s="3">
        <f t="shared" si="24"/>
        <v>1.8676574507684918</v>
      </c>
      <c r="P258" s="3">
        <f t="shared" si="25"/>
        <v>2.3973713676753121</v>
      </c>
    </row>
    <row r="259" spans="1:16" x14ac:dyDescent="0.45">
      <c r="A259" s="1">
        <v>45383</v>
      </c>
      <c r="B259">
        <v>6898964</v>
      </c>
      <c r="C259">
        <v>11085375</v>
      </c>
      <c r="D259">
        <v>12599872</v>
      </c>
      <c r="E259">
        <v>16125677</v>
      </c>
      <c r="G259" s="1">
        <v>45383</v>
      </c>
      <c r="H259" s="5">
        <f t="shared" si="26"/>
        <v>2.0665363668117998E-2</v>
      </c>
      <c r="I259" s="5">
        <f t="shared" si="27"/>
        <v>3.6390521176009605E-2</v>
      </c>
      <c r="J259" s="5">
        <f t="shared" si="28"/>
        <v>2.2141182007958449E-2</v>
      </c>
      <c r="K259" s="5">
        <f t="shared" si="29"/>
        <v>1.5887882437380929E-2</v>
      </c>
      <c r="M259" s="1">
        <v>45383</v>
      </c>
      <c r="N259" s="3">
        <f t="shared" si="23"/>
        <v>1.6068173424299648</v>
      </c>
      <c r="O259" s="3">
        <f t="shared" si="24"/>
        <v>1.8263426218777197</v>
      </c>
      <c r="P259" s="3">
        <f t="shared" si="25"/>
        <v>2.3374055872736834</v>
      </c>
    </row>
    <row r="260" spans="1:16" x14ac:dyDescent="0.45">
      <c r="A260" s="1">
        <v>45413</v>
      </c>
      <c r="B260">
        <v>6788243</v>
      </c>
      <c r="C260">
        <v>11034350</v>
      </c>
      <c r="D260">
        <v>12588848</v>
      </c>
      <c r="E260">
        <v>16105928</v>
      </c>
      <c r="G260" s="1">
        <v>45413</v>
      </c>
      <c r="H260" s="5">
        <f t="shared" si="26"/>
        <v>9.0556080033619146E-3</v>
      </c>
      <c r="I260" s="5">
        <f t="shared" si="27"/>
        <v>2.7961453320348051E-2</v>
      </c>
      <c r="J260" s="5">
        <f t="shared" si="28"/>
        <v>1.8479942603929267E-2</v>
      </c>
      <c r="K260" s="5">
        <f t="shared" si="29"/>
        <v>1.2663824538891921E-2</v>
      </c>
      <c r="M260" s="1">
        <v>45413</v>
      </c>
      <c r="N260" s="3">
        <f t="shared" si="23"/>
        <v>1.6255089866405785</v>
      </c>
      <c r="O260" s="3">
        <f t="shared" si="24"/>
        <v>1.8545075655070098</v>
      </c>
      <c r="P260" s="3">
        <f t="shared" si="25"/>
        <v>2.3726210154822094</v>
      </c>
    </row>
    <row r="261" spans="1:16" x14ac:dyDescent="0.45">
      <c r="A261" s="1">
        <v>45444</v>
      </c>
      <c r="B261">
        <v>6711098</v>
      </c>
      <c r="C261">
        <v>10988661</v>
      </c>
      <c r="D261">
        <v>12574420</v>
      </c>
      <c r="E261">
        <v>16094805</v>
      </c>
      <c r="G261" s="1">
        <v>45444</v>
      </c>
      <c r="H261" s="5">
        <f t="shared" si="26"/>
        <v>6.170971904086775E-3</v>
      </c>
      <c r="I261" s="5">
        <f t="shared" si="27"/>
        <v>2.509149520023346E-2</v>
      </c>
      <c r="J261" s="5">
        <f t="shared" si="28"/>
        <v>1.4694257509729303E-2</v>
      </c>
      <c r="K261" s="5">
        <f t="shared" si="29"/>
        <v>9.5581443851859849E-3</v>
      </c>
      <c r="M261" s="1">
        <v>45444</v>
      </c>
      <c r="N261" s="3">
        <f t="shared" si="23"/>
        <v>1.6373864604569923</v>
      </c>
      <c r="O261" s="3">
        <f t="shared" si="24"/>
        <v>1.8736755147965356</v>
      </c>
      <c r="P261" s="3">
        <f t="shared" si="25"/>
        <v>2.3982372184104599</v>
      </c>
    </row>
    <row r="262" spans="1:16" x14ac:dyDescent="0.45">
      <c r="A262" s="1">
        <v>45474</v>
      </c>
      <c r="B262">
        <v>6701436</v>
      </c>
      <c r="C262">
        <v>10969025</v>
      </c>
      <c r="D262">
        <v>12569139</v>
      </c>
      <c r="E262">
        <v>16101589</v>
      </c>
      <c r="G262" s="1">
        <v>45474</v>
      </c>
      <c r="H262" s="5">
        <f t="shared" si="26"/>
        <v>1.0239370903471601E-2</v>
      </c>
      <c r="I262" s="5">
        <f t="shared" si="27"/>
        <v>2.3890410652020355E-2</v>
      </c>
      <c r="J262" s="5">
        <f t="shared" si="28"/>
        <v>1.4545478320333594E-2</v>
      </c>
      <c r="K262" s="5">
        <f t="shared" si="29"/>
        <v>9.5166710554364098E-3</v>
      </c>
      <c r="M262" s="1">
        <v>45474</v>
      </c>
      <c r="N262" s="3">
        <f t="shared" si="23"/>
        <v>1.6368170941272886</v>
      </c>
      <c r="O262" s="3">
        <f t="shared" si="24"/>
        <v>1.8755889036319977</v>
      </c>
      <c r="P262" s="3">
        <f t="shared" si="25"/>
        <v>2.402707270501427</v>
      </c>
    </row>
    <row r="263" spans="1:16" x14ac:dyDescent="0.45">
      <c r="A263" s="1">
        <v>45505</v>
      </c>
      <c r="B263">
        <v>6711832</v>
      </c>
      <c r="C263">
        <v>10961652</v>
      </c>
      <c r="D263">
        <v>12548351</v>
      </c>
      <c r="E263">
        <v>16074101</v>
      </c>
      <c r="G263" s="1">
        <v>45505</v>
      </c>
      <c r="H263" s="5">
        <f t="shared" si="26"/>
        <v>5.596693194088509E-3</v>
      </c>
      <c r="I263" s="5">
        <f t="shared" si="27"/>
        <v>2.1980742109115603E-2</v>
      </c>
      <c r="J263" s="5">
        <f t="shared" si="28"/>
        <v>1.316766228517019E-2</v>
      </c>
      <c r="K263" s="5">
        <f t="shared" si="29"/>
        <v>8.182256429928314E-3</v>
      </c>
      <c r="M263" s="1">
        <v>45505</v>
      </c>
      <c r="N263" s="3">
        <f t="shared" si="23"/>
        <v>1.6331833097133539</v>
      </c>
      <c r="O263" s="3">
        <f t="shared" si="24"/>
        <v>1.8695865748725535</v>
      </c>
      <c r="P263" s="3">
        <f t="shared" si="25"/>
        <v>2.3948902475508924</v>
      </c>
    </row>
    <row r="264" spans="1:16" x14ac:dyDescent="0.45">
      <c r="A264" s="1">
        <v>45536</v>
      </c>
      <c r="B264">
        <v>6694463</v>
      </c>
      <c r="C264">
        <v>10920864</v>
      </c>
      <c r="D264">
        <v>12517047</v>
      </c>
      <c r="E264">
        <v>16034743</v>
      </c>
      <c r="G264" s="1">
        <v>45536</v>
      </c>
      <c r="H264" s="5">
        <f t="shared" si="26"/>
        <v>-6.1878527598568933E-4</v>
      </c>
      <c r="I264" s="5">
        <f t="shared" si="27"/>
        <v>1.8509288965157022E-2</v>
      </c>
      <c r="J264" s="5">
        <f t="shared" si="28"/>
        <v>1.2409635075296244E-2</v>
      </c>
      <c r="K264" s="5">
        <f t="shared" si="29"/>
        <v>7.318267229014852E-3</v>
      </c>
      <c r="M264" s="1">
        <v>45536</v>
      </c>
      <c r="N264" s="3">
        <f t="shared" ref="N264:N271" si="30">C264/$B264</f>
        <v>1.6313278600538983</v>
      </c>
      <c r="O264" s="3">
        <f t="shared" ref="O264:O271" si="31">D264/$B264</f>
        <v>1.869761174271932</v>
      </c>
      <c r="P264" s="3">
        <f t="shared" ref="P264:P271" si="32">E264/$B264</f>
        <v>2.3952246804560726</v>
      </c>
    </row>
    <row r="265" spans="1:16" x14ac:dyDescent="0.45">
      <c r="A265" s="1">
        <v>45566</v>
      </c>
      <c r="B265">
        <v>6688723</v>
      </c>
      <c r="C265">
        <v>10884697</v>
      </c>
      <c r="D265">
        <v>12500641</v>
      </c>
      <c r="E265">
        <v>16013877</v>
      </c>
      <c r="G265" s="1">
        <v>45566</v>
      </c>
      <c r="H265" s="5">
        <f t="shared" si="26"/>
        <v>-2.5952386526529869E-3</v>
      </c>
      <c r="I265" s="5">
        <f t="shared" si="27"/>
        <v>1.5003540721844733E-2</v>
      </c>
      <c r="J265" s="5">
        <f t="shared" si="28"/>
        <v>1.1940610712890098E-2</v>
      </c>
      <c r="K265" s="5">
        <f t="shared" si="29"/>
        <v>6.8319738943452002E-3</v>
      </c>
      <c r="M265" s="1">
        <v>45566</v>
      </c>
      <c r="N265" s="3">
        <f t="shared" si="30"/>
        <v>1.6273206410252001</v>
      </c>
      <c r="O265" s="3">
        <f t="shared" si="31"/>
        <v>1.8689129449672233</v>
      </c>
      <c r="P265" s="3">
        <f t="shared" si="32"/>
        <v>2.3941605893980062</v>
      </c>
    </row>
    <row r="266" spans="1:16" x14ac:dyDescent="0.45">
      <c r="A266" s="1">
        <v>45597</v>
      </c>
      <c r="B266">
        <v>6697481</v>
      </c>
      <c r="C266">
        <v>10913656</v>
      </c>
      <c r="D266">
        <v>12549271</v>
      </c>
      <c r="E266">
        <v>16058938</v>
      </c>
      <c r="G266" s="1">
        <v>45597</v>
      </c>
      <c r="H266" s="5">
        <f t="shared" si="26"/>
        <v>-2.6577997891094052E-3</v>
      </c>
      <c r="I266" s="5">
        <f t="shared" si="27"/>
        <v>1.4086810388315385E-2</v>
      </c>
      <c r="J266" s="5">
        <f t="shared" si="28"/>
        <v>1.211511683753308E-2</v>
      </c>
      <c r="K266" s="5">
        <f t="shared" si="29"/>
        <v>7.2544048184817189E-3</v>
      </c>
      <c r="M266" s="1">
        <v>45597</v>
      </c>
      <c r="N266" s="3">
        <f t="shared" si="30"/>
        <v>1.6295165301700745</v>
      </c>
      <c r="O266" s="3">
        <f t="shared" si="31"/>
        <v>1.8737299889316594</v>
      </c>
      <c r="P266" s="3">
        <f t="shared" si="32"/>
        <v>2.3977579033072285</v>
      </c>
    </row>
    <row r="267" spans="1:16" x14ac:dyDescent="0.45">
      <c r="A267" s="1">
        <v>45627</v>
      </c>
      <c r="B267">
        <v>6585240</v>
      </c>
      <c r="C267">
        <v>10969519</v>
      </c>
      <c r="D267">
        <v>12576036</v>
      </c>
      <c r="E267">
        <v>16097395</v>
      </c>
      <c r="G267" s="1">
        <v>45627</v>
      </c>
      <c r="H267" s="5">
        <f t="shared" si="26"/>
        <v>-1.046197344708677E-2</v>
      </c>
      <c r="I267" s="5">
        <f t="shared" si="27"/>
        <v>1.3231050085920515E-2</v>
      </c>
      <c r="J267" s="5">
        <f t="shared" si="28"/>
        <v>1.3400278587580639E-2</v>
      </c>
      <c r="K267" s="5">
        <f t="shared" si="29"/>
        <v>8.4545976965049174E-3</v>
      </c>
      <c r="M267" s="1">
        <v>45627</v>
      </c>
      <c r="N267" s="3">
        <f t="shared" si="30"/>
        <v>1.6657736088585988</v>
      </c>
      <c r="O267" s="3">
        <f t="shared" si="31"/>
        <v>1.9097308526340726</v>
      </c>
      <c r="P267" s="3">
        <f t="shared" si="32"/>
        <v>2.4444659572012561</v>
      </c>
    </row>
    <row r="268" spans="1:16" x14ac:dyDescent="0.45">
      <c r="A268" s="1">
        <v>45658</v>
      </c>
      <c r="B268">
        <v>6511079</v>
      </c>
      <c r="C268">
        <v>10973524</v>
      </c>
      <c r="D268">
        <v>12594584</v>
      </c>
      <c r="E268">
        <v>16107730</v>
      </c>
      <c r="G268" s="1">
        <v>45658</v>
      </c>
      <c r="H268" s="5">
        <f t="shared" si="26"/>
        <v>-2.5290347228054344E-2</v>
      </c>
      <c r="I268" s="5">
        <f t="shared" si="27"/>
        <v>1.0575308807968531E-2</v>
      </c>
      <c r="J268" s="5">
        <f t="shared" si="28"/>
        <v>1.3168651051904012E-2</v>
      </c>
      <c r="K268" s="5">
        <f t="shared" si="29"/>
        <v>7.8872819237127967E-3</v>
      </c>
      <c r="M268" s="1">
        <v>45658</v>
      </c>
      <c r="N268" s="3">
        <f t="shared" si="30"/>
        <v>1.6853618271257345</v>
      </c>
      <c r="O268" s="3">
        <f t="shared" si="31"/>
        <v>1.9343313143643319</v>
      </c>
      <c r="P268" s="3">
        <f t="shared" si="32"/>
        <v>2.4738956477106178</v>
      </c>
    </row>
    <row r="269" spans="1:16" x14ac:dyDescent="0.45">
      <c r="A269" s="1">
        <v>45689</v>
      </c>
      <c r="B269">
        <v>6499369</v>
      </c>
      <c r="C269">
        <v>10919177</v>
      </c>
      <c r="D269">
        <v>12532311</v>
      </c>
      <c r="E269">
        <v>16033415</v>
      </c>
      <c r="G269" s="1">
        <v>45689</v>
      </c>
      <c r="H269" s="5">
        <f t="shared" si="26"/>
        <v>-1.7730774067025723E-2</v>
      </c>
      <c r="I269" s="5">
        <f t="shared" si="27"/>
        <v>8.0948175404731426E-3</v>
      </c>
      <c r="J269" s="5">
        <f t="shared" si="28"/>
        <v>1.1721861538174672E-2</v>
      </c>
      <c r="K269" s="5">
        <f t="shared" si="29"/>
        <v>6.5770792517207965E-3</v>
      </c>
      <c r="M269" s="1">
        <v>45689</v>
      </c>
      <c r="N269" s="3">
        <f t="shared" si="30"/>
        <v>1.6800364773872665</v>
      </c>
      <c r="O269" s="3">
        <f t="shared" si="31"/>
        <v>1.928235033277846</v>
      </c>
      <c r="P269" s="3">
        <f t="shared" si="32"/>
        <v>2.4669187116472382</v>
      </c>
    </row>
    <row r="270" spans="1:16" x14ac:dyDescent="0.45">
      <c r="A270" s="1">
        <v>45717</v>
      </c>
      <c r="B270">
        <v>6458519</v>
      </c>
      <c r="C270">
        <v>10940280</v>
      </c>
      <c r="D270">
        <v>12546193</v>
      </c>
      <c r="E270">
        <v>16029839</v>
      </c>
      <c r="G270" s="1">
        <v>45717</v>
      </c>
      <c r="H270" s="5">
        <f t="shared" si="26"/>
        <v>-3.0601735110470707E-2</v>
      </c>
      <c r="I270" s="5">
        <f t="shared" si="27"/>
        <v>1.2274331491879398E-3</v>
      </c>
      <c r="J270" s="5">
        <f t="shared" si="28"/>
        <v>8.2866936251559942E-3</v>
      </c>
      <c r="K270" s="5">
        <f t="shared" si="29"/>
        <v>3.6057544063774483E-3</v>
      </c>
      <c r="M270" s="1">
        <v>45717</v>
      </c>
      <c r="N270" s="3">
        <f t="shared" si="30"/>
        <v>1.6939301409502705</v>
      </c>
      <c r="O270" s="3">
        <f t="shared" si="31"/>
        <v>1.9425804894279943</v>
      </c>
      <c r="P270" s="3">
        <f t="shared" si="32"/>
        <v>2.4819682345132064</v>
      </c>
    </row>
    <row r="271" spans="1:16" x14ac:dyDescent="0.45">
      <c r="A271" s="1">
        <v>45748</v>
      </c>
      <c r="B271">
        <v>6569773</v>
      </c>
      <c r="C271">
        <v>11006073</v>
      </c>
      <c r="D271">
        <v>12659062</v>
      </c>
      <c r="E271">
        <v>16143211</v>
      </c>
      <c r="G271" s="1">
        <v>45748</v>
      </c>
      <c r="H271" s="5">
        <f t="shared" si="26"/>
        <v>-4.7716004895807518E-2</v>
      </c>
      <c r="I271" s="5">
        <f t="shared" si="27"/>
        <v>-7.1537498731436555E-3</v>
      </c>
      <c r="J271" s="5">
        <f t="shared" si="28"/>
        <v>4.6976667699480945E-3</v>
      </c>
      <c r="K271" s="5">
        <f t="shared" si="29"/>
        <v>1.0873341937829295E-3</v>
      </c>
      <c r="M271" s="1">
        <v>45748</v>
      </c>
      <c r="N271" s="3">
        <f t="shared" si="30"/>
        <v>1.6752592517275711</v>
      </c>
      <c r="O271" s="3">
        <f t="shared" si="31"/>
        <v>1.9268644441748597</v>
      </c>
      <c r="P271" s="3">
        <f t="shared" si="32"/>
        <v>2.4571946397539155</v>
      </c>
    </row>
    <row r="272" spans="1:16" x14ac:dyDescent="0.45">
      <c r="A272" s="1"/>
      <c r="B272" s="1"/>
      <c r="C272" s="1"/>
    </row>
    <row r="273" spans="1:3" x14ac:dyDescent="0.45">
      <c r="A273" s="1"/>
      <c r="B273" s="1"/>
      <c r="C273" s="1"/>
    </row>
    <row r="274" spans="1:3" x14ac:dyDescent="0.45">
      <c r="A274" s="1"/>
      <c r="B274" s="9"/>
      <c r="C274" s="1"/>
    </row>
    <row r="275" spans="1:3" x14ac:dyDescent="0.45">
      <c r="A275" s="1"/>
      <c r="B275" s="10"/>
      <c r="C275" s="1"/>
    </row>
    <row r="276" spans="1:3" x14ac:dyDescent="0.45">
      <c r="A276" s="1"/>
      <c r="B276" s="10"/>
      <c r="C276" s="11"/>
    </row>
    <row r="277" spans="1:3" x14ac:dyDescent="0.45">
      <c r="A277" s="1"/>
      <c r="B277" s="1"/>
      <c r="C277" s="1"/>
    </row>
    <row r="278" spans="1:3" x14ac:dyDescent="0.45">
      <c r="A278" s="1"/>
      <c r="B278" s="1"/>
      <c r="C278" s="1"/>
    </row>
    <row r="279" spans="1:3" x14ac:dyDescent="0.45">
      <c r="A279" s="1"/>
      <c r="B279" s="1"/>
      <c r="C279" s="1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0377-FC1A-4F52-BDA1-12E0D540D2BB}">
  <dimension ref="A1:J62"/>
  <sheetViews>
    <sheetView topLeftCell="A3" workbookViewId="0">
      <selection activeCell="M23" sqref="M23"/>
    </sheetView>
  </sheetViews>
  <sheetFormatPr defaultRowHeight="18" x14ac:dyDescent="0.45"/>
  <cols>
    <col min="6" max="6" width="8.796875" customWidth="1"/>
  </cols>
  <sheetData>
    <row r="1" spans="1:10" x14ac:dyDescent="0.45">
      <c r="A1" t="s">
        <v>174</v>
      </c>
    </row>
    <row r="2" spans="1:10" ht="36" x14ac:dyDescent="0.45">
      <c r="A2" t="s">
        <v>0</v>
      </c>
      <c r="B2" s="2" t="s">
        <v>8</v>
      </c>
      <c r="C2" s="2" t="s">
        <v>9</v>
      </c>
      <c r="D2" s="2" t="s">
        <v>10</v>
      </c>
      <c r="J2" t="s">
        <v>186</v>
      </c>
    </row>
    <row r="3" spans="1:10" ht="90" x14ac:dyDescent="0.45">
      <c r="A3" t="s">
        <v>1</v>
      </c>
      <c r="B3" s="2" t="s">
        <v>11</v>
      </c>
      <c r="C3" s="2" t="s">
        <v>12</v>
      </c>
      <c r="D3" s="2" t="s">
        <v>13</v>
      </c>
    </row>
    <row r="4" spans="1:10" ht="54" x14ac:dyDescent="0.45">
      <c r="A4" t="s">
        <v>14</v>
      </c>
      <c r="B4" s="2" t="s">
        <v>15</v>
      </c>
      <c r="C4" s="2" t="s">
        <v>15</v>
      </c>
      <c r="D4" s="2" t="s">
        <v>16</v>
      </c>
    </row>
    <row r="5" spans="1:10" ht="72" x14ac:dyDescent="0.45">
      <c r="A5" t="s">
        <v>132</v>
      </c>
      <c r="B5" s="2" t="s">
        <v>131</v>
      </c>
      <c r="C5" s="2" t="s">
        <v>136</v>
      </c>
      <c r="D5" s="2" t="s">
        <v>135</v>
      </c>
    </row>
    <row r="6" spans="1:10" x14ac:dyDescent="0.45">
      <c r="B6" s="2" t="s">
        <v>175</v>
      </c>
      <c r="E6" t="s">
        <v>134</v>
      </c>
      <c r="F6" t="s">
        <v>176</v>
      </c>
    </row>
    <row r="7" spans="1:10" x14ac:dyDescent="0.45">
      <c r="B7" s="2" t="s">
        <v>17</v>
      </c>
      <c r="C7" s="2" t="s">
        <v>18</v>
      </c>
      <c r="E7" t="s">
        <v>20</v>
      </c>
      <c r="F7" t="s">
        <v>21</v>
      </c>
      <c r="G7" t="s">
        <v>22</v>
      </c>
    </row>
    <row r="8" spans="1:10" x14ac:dyDescent="0.45">
      <c r="A8">
        <v>1970</v>
      </c>
      <c r="B8">
        <v>8.5</v>
      </c>
      <c r="D8">
        <v>31.4</v>
      </c>
      <c r="J8" t="s">
        <v>187</v>
      </c>
    </row>
    <row r="9" spans="1:10" x14ac:dyDescent="0.45">
      <c r="A9">
        <v>1971</v>
      </c>
      <c r="B9">
        <v>8.33</v>
      </c>
      <c r="D9">
        <v>33.299999999999997</v>
      </c>
      <c r="E9" s="3">
        <f>100*(D9-D8)/D8</f>
        <v>6.0509554140127344</v>
      </c>
    </row>
    <row r="10" spans="1:10" x14ac:dyDescent="0.45">
      <c r="A10">
        <v>1972</v>
      </c>
      <c r="B10">
        <v>7.8</v>
      </c>
      <c r="C10">
        <v>6.7960000000000003</v>
      </c>
      <c r="D10">
        <v>35.200000000000003</v>
      </c>
      <c r="E10" s="3">
        <f t="shared" ref="E10:E62" si="0">100*(D10-D9)/D9</f>
        <v>5.7057057057057232</v>
      </c>
      <c r="F10" s="8">
        <f>B10-$E10</f>
        <v>2.0942942942942766</v>
      </c>
      <c r="G10" s="8">
        <f>C10-$E10</f>
        <v>1.090294294294277</v>
      </c>
    </row>
    <row r="11" spans="1:10" x14ac:dyDescent="0.45">
      <c r="A11">
        <v>1973</v>
      </c>
      <c r="B11">
        <v>8.52</v>
      </c>
      <c r="C11">
        <v>7.32</v>
      </c>
      <c r="D11">
        <v>40.700000000000003</v>
      </c>
      <c r="E11" s="3">
        <f t="shared" si="0"/>
        <v>15.624999999999998</v>
      </c>
      <c r="F11" s="8">
        <f t="shared" ref="F11:F62" si="1">B11-$E11</f>
        <v>-7.1049999999999986</v>
      </c>
      <c r="G11" s="8">
        <f t="shared" ref="G11:G62" si="2">C11-$E11</f>
        <v>-8.3049999999999979</v>
      </c>
    </row>
    <row r="12" spans="1:10" x14ac:dyDescent="0.45">
      <c r="A12">
        <v>1974</v>
      </c>
      <c r="B12">
        <v>9.65</v>
      </c>
      <c r="C12">
        <v>8.2170000000000005</v>
      </c>
      <c r="D12">
        <v>49.2</v>
      </c>
      <c r="E12" s="3">
        <f t="shared" si="0"/>
        <v>20.884520884520882</v>
      </c>
      <c r="F12" s="8">
        <f t="shared" si="1"/>
        <v>-11.234520884520881</v>
      </c>
      <c r="G12" s="8">
        <f t="shared" si="2"/>
        <v>-12.667520884520881</v>
      </c>
    </row>
    <row r="13" spans="1:10" x14ac:dyDescent="0.45">
      <c r="A13">
        <v>1975</v>
      </c>
      <c r="B13">
        <v>9.57</v>
      </c>
      <c r="C13">
        <v>8.3130000000000006</v>
      </c>
      <c r="D13">
        <v>54.2</v>
      </c>
      <c r="E13" s="3">
        <f t="shared" si="0"/>
        <v>10.16260162601626</v>
      </c>
      <c r="F13" s="8">
        <f t="shared" si="1"/>
        <v>-0.59260162601625943</v>
      </c>
      <c r="G13" s="8">
        <f t="shared" si="2"/>
        <v>-1.8496016260162591</v>
      </c>
    </row>
    <row r="14" spans="1:10" x14ac:dyDescent="0.45">
      <c r="A14">
        <v>1976</v>
      </c>
      <c r="B14">
        <v>9.1999999999999993</v>
      </c>
      <c r="C14">
        <v>8.2270000000000003</v>
      </c>
      <c r="D14">
        <v>59.4</v>
      </c>
      <c r="E14" s="3">
        <f t="shared" si="0"/>
        <v>9.5940959409594004</v>
      </c>
      <c r="F14" s="8">
        <f t="shared" si="1"/>
        <v>-0.39409594095940115</v>
      </c>
      <c r="G14" s="8">
        <f t="shared" si="2"/>
        <v>-1.3670959409594001</v>
      </c>
    </row>
    <row r="15" spans="1:10" x14ac:dyDescent="0.45">
      <c r="A15">
        <v>1977</v>
      </c>
      <c r="B15">
        <v>7.94</v>
      </c>
      <c r="C15">
        <v>7.0460000000000003</v>
      </c>
      <c r="D15">
        <v>63.5</v>
      </c>
      <c r="E15" s="3">
        <f t="shared" si="0"/>
        <v>6.902356902356904</v>
      </c>
      <c r="F15" s="8">
        <f t="shared" si="1"/>
        <v>1.0376430976430964</v>
      </c>
      <c r="G15" s="8">
        <f t="shared" si="2"/>
        <v>0.14364309764309624</v>
      </c>
    </row>
    <row r="16" spans="1:10" x14ac:dyDescent="0.45">
      <c r="A16">
        <v>1978</v>
      </c>
      <c r="B16">
        <v>7.1</v>
      </c>
      <c r="C16">
        <v>6.2140000000000004</v>
      </c>
      <c r="D16">
        <v>65.900000000000006</v>
      </c>
      <c r="E16" s="3">
        <f t="shared" si="0"/>
        <v>3.7795275590551269</v>
      </c>
      <c r="F16" s="8">
        <f t="shared" si="1"/>
        <v>3.3204724409448727</v>
      </c>
      <c r="G16" s="8">
        <f t="shared" si="2"/>
        <v>2.4344724409448735</v>
      </c>
    </row>
    <row r="17" spans="1:7" x14ac:dyDescent="0.45">
      <c r="A17">
        <v>1979</v>
      </c>
      <c r="B17">
        <v>8.0299999999999994</v>
      </c>
      <c r="C17">
        <v>7.6459999999999999</v>
      </c>
      <c r="D17">
        <v>69.099999999999994</v>
      </c>
      <c r="E17" s="3">
        <f t="shared" si="0"/>
        <v>4.8558421851289655</v>
      </c>
      <c r="F17" s="8">
        <f t="shared" si="1"/>
        <v>3.1741578148710339</v>
      </c>
      <c r="G17" s="8">
        <f t="shared" si="2"/>
        <v>2.7901578148710344</v>
      </c>
    </row>
    <row r="18" spans="1:7" x14ac:dyDescent="0.45">
      <c r="A18">
        <v>1980</v>
      </c>
      <c r="B18">
        <v>9.26</v>
      </c>
      <c r="C18">
        <v>8.5250000000000004</v>
      </c>
      <c r="D18">
        <v>74.3</v>
      </c>
      <c r="E18" s="3">
        <f t="shared" si="0"/>
        <v>7.5253256150506553</v>
      </c>
      <c r="F18" s="8">
        <f t="shared" si="1"/>
        <v>1.7346743849493445</v>
      </c>
      <c r="G18" s="8">
        <f t="shared" si="2"/>
        <v>0.99967438494934502</v>
      </c>
    </row>
    <row r="19" spans="1:7" x14ac:dyDescent="0.45">
      <c r="A19">
        <v>1981</v>
      </c>
      <c r="B19">
        <v>8.6199999999999992</v>
      </c>
      <c r="C19">
        <v>8.1240000000000006</v>
      </c>
      <c r="D19">
        <v>77.400000000000006</v>
      </c>
      <c r="E19" s="3">
        <f t="shared" si="0"/>
        <v>4.1722745625841302</v>
      </c>
      <c r="F19" s="8">
        <f t="shared" si="1"/>
        <v>4.447725437415869</v>
      </c>
      <c r="G19" s="8">
        <f t="shared" si="2"/>
        <v>3.9517254374158703</v>
      </c>
    </row>
    <row r="20" spans="1:7" x14ac:dyDescent="0.45">
      <c r="A20">
        <v>1982</v>
      </c>
      <c r="B20">
        <v>8.58</v>
      </c>
      <c r="C20">
        <v>7.9749999999999996</v>
      </c>
      <c r="D20">
        <v>79.3</v>
      </c>
      <c r="E20" s="3">
        <f t="shared" si="0"/>
        <v>2.4547803617570949</v>
      </c>
      <c r="F20" s="8">
        <f t="shared" si="1"/>
        <v>6.1252196382429052</v>
      </c>
      <c r="G20" s="8">
        <f t="shared" si="2"/>
        <v>5.5202196382429047</v>
      </c>
    </row>
    <row r="21" spans="1:7" x14ac:dyDescent="0.45">
      <c r="A21">
        <v>1983</v>
      </c>
      <c r="B21">
        <v>8.32</v>
      </c>
      <c r="C21">
        <v>7.7649999999999997</v>
      </c>
      <c r="D21">
        <v>80.8</v>
      </c>
      <c r="E21" s="3">
        <f t="shared" si="0"/>
        <v>1.8915510718789408</v>
      </c>
      <c r="F21" s="8">
        <f t="shared" si="1"/>
        <v>6.4284489281210595</v>
      </c>
      <c r="G21" s="8">
        <f t="shared" si="2"/>
        <v>5.8734489281210589</v>
      </c>
    </row>
    <row r="22" spans="1:7" x14ac:dyDescent="0.45">
      <c r="A22">
        <v>1984</v>
      </c>
      <c r="B22">
        <v>7.74</v>
      </c>
      <c r="C22">
        <v>7.21</v>
      </c>
      <c r="D22">
        <v>82.6</v>
      </c>
      <c r="E22" s="3">
        <f t="shared" si="0"/>
        <v>2.2277227722772244</v>
      </c>
      <c r="F22" s="8">
        <f t="shared" si="1"/>
        <v>5.5122772277227758</v>
      </c>
      <c r="G22" s="8">
        <f t="shared" si="2"/>
        <v>4.9822772277227756</v>
      </c>
    </row>
    <row r="23" spans="1:7" x14ac:dyDescent="0.45">
      <c r="A23">
        <v>1985</v>
      </c>
      <c r="B23">
        <v>7.29</v>
      </c>
      <c r="C23">
        <v>6.4470000000000001</v>
      </c>
      <c r="D23">
        <v>84.2</v>
      </c>
      <c r="E23" s="3">
        <f t="shared" si="0"/>
        <v>1.9370460048426255</v>
      </c>
      <c r="F23" s="8">
        <f t="shared" si="1"/>
        <v>5.3529539951573746</v>
      </c>
      <c r="G23" s="8">
        <f t="shared" si="2"/>
        <v>4.5099539951573746</v>
      </c>
    </row>
    <row r="24" spans="1:7" x14ac:dyDescent="0.45">
      <c r="A24">
        <v>1986</v>
      </c>
      <c r="B24">
        <v>6.24</v>
      </c>
      <c r="C24">
        <v>5.282</v>
      </c>
      <c r="D24">
        <v>84.2</v>
      </c>
      <c r="E24" s="3">
        <f t="shared" si="0"/>
        <v>0</v>
      </c>
      <c r="F24" s="8">
        <f t="shared" si="1"/>
        <v>6.24</v>
      </c>
      <c r="G24" s="8">
        <f t="shared" si="2"/>
        <v>5.282</v>
      </c>
    </row>
    <row r="25" spans="1:7" x14ac:dyDescent="0.45">
      <c r="A25">
        <v>1987</v>
      </c>
      <c r="B25">
        <v>5.36</v>
      </c>
      <c r="C25">
        <v>4.8010000000000002</v>
      </c>
      <c r="D25">
        <v>84.6</v>
      </c>
      <c r="E25" s="3">
        <f t="shared" si="0"/>
        <v>0.47505938242279272</v>
      </c>
      <c r="F25" s="8">
        <f t="shared" si="1"/>
        <v>4.8849406175772074</v>
      </c>
      <c r="G25" s="8">
        <f t="shared" si="2"/>
        <v>4.3259406175772073</v>
      </c>
    </row>
    <row r="26" spans="1:7" x14ac:dyDescent="0.45">
      <c r="A26">
        <v>1988</v>
      </c>
      <c r="B26">
        <v>5.63</v>
      </c>
      <c r="C26">
        <v>4.9740000000000002</v>
      </c>
      <c r="D26">
        <v>85.2</v>
      </c>
      <c r="E26" s="3">
        <f t="shared" si="0"/>
        <v>0.7092198581560385</v>
      </c>
      <c r="F26" s="8">
        <f t="shared" si="1"/>
        <v>4.9207801418439612</v>
      </c>
      <c r="G26" s="8">
        <f t="shared" si="2"/>
        <v>4.2647801418439615</v>
      </c>
    </row>
    <row r="27" spans="1:7" x14ac:dyDescent="0.45">
      <c r="A27">
        <v>1989</v>
      </c>
      <c r="B27">
        <v>6.3</v>
      </c>
      <c r="C27">
        <v>5.33</v>
      </c>
      <c r="D27">
        <v>87.7</v>
      </c>
      <c r="E27" s="3">
        <f t="shared" si="0"/>
        <v>2.9342723004694835</v>
      </c>
      <c r="F27" s="8">
        <f t="shared" si="1"/>
        <v>3.3657276995305163</v>
      </c>
      <c r="G27" s="8">
        <f t="shared" si="2"/>
        <v>2.3957276995305166</v>
      </c>
    </row>
    <row r="28" spans="1:7" x14ac:dyDescent="0.45">
      <c r="A28">
        <v>1990</v>
      </c>
      <c r="B28">
        <v>7.98</v>
      </c>
      <c r="C28">
        <v>6.7809999999999997</v>
      </c>
      <c r="D28">
        <v>90.4</v>
      </c>
      <c r="E28" s="3">
        <f t="shared" si="0"/>
        <v>3.0786773090079849</v>
      </c>
      <c r="F28" s="8">
        <f t="shared" si="1"/>
        <v>4.901322690992016</v>
      </c>
      <c r="G28" s="8">
        <f t="shared" si="2"/>
        <v>3.7023226909920148</v>
      </c>
    </row>
    <row r="29" spans="1:7" x14ac:dyDescent="0.45">
      <c r="A29">
        <v>1991</v>
      </c>
      <c r="B29">
        <v>7.13</v>
      </c>
      <c r="C29">
        <v>6.0750000000000002</v>
      </c>
      <c r="D29">
        <v>93</v>
      </c>
      <c r="E29" s="3">
        <f t="shared" si="0"/>
        <v>2.8761061946902591</v>
      </c>
      <c r="F29" s="8">
        <f t="shared" si="1"/>
        <v>4.2538938053097404</v>
      </c>
      <c r="G29" s="8">
        <f t="shared" si="2"/>
        <v>3.1988938053097411</v>
      </c>
    </row>
    <row r="30" spans="1:7" x14ac:dyDescent="0.45">
      <c r="A30">
        <v>1992</v>
      </c>
      <c r="B30">
        <v>5.71</v>
      </c>
      <c r="C30">
        <v>5.0110000000000001</v>
      </c>
      <c r="D30">
        <v>94.5</v>
      </c>
      <c r="E30" s="3">
        <f t="shared" si="0"/>
        <v>1.6129032258064515</v>
      </c>
      <c r="F30" s="8">
        <f t="shared" si="1"/>
        <v>4.0970967741935489</v>
      </c>
      <c r="G30" s="8">
        <f t="shared" si="2"/>
        <v>3.3980967741935486</v>
      </c>
    </row>
    <row r="31" spans="1:7" x14ac:dyDescent="0.45">
      <c r="A31">
        <v>1993</v>
      </c>
      <c r="B31">
        <v>4.51</v>
      </c>
      <c r="C31">
        <v>4.165</v>
      </c>
      <c r="D31">
        <v>95.6</v>
      </c>
      <c r="E31" s="3">
        <f t="shared" si="0"/>
        <v>1.164021164021158</v>
      </c>
      <c r="F31" s="8">
        <f t="shared" si="1"/>
        <v>3.3459788359788418</v>
      </c>
      <c r="G31" s="8">
        <f t="shared" si="2"/>
        <v>3.0009788359788421</v>
      </c>
    </row>
    <row r="32" spans="1:7" x14ac:dyDescent="0.45">
      <c r="A32">
        <v>1994</v>
      </c>
      <c r="B32">
        <v>4.68</v>
      </c>
      <c r="C32">
        <v>4.3689999999999998</v>
      </c>
      <c r="D32">
        <v>96</v>
      </c>
      <c r="E32" s="3">
        <f t="shared" si="0"/>
        <v>0.41841004184101016</v>
      </c>
      <c r="F32" s="8">
        <f t="shared" si="1"/>
        <v>4.2615899581589893</v>
      </c>
      <c r="G32" s="8">
        <f t="shared" si="2"/>
        <v>3.9505899581589894</v>
      </c>
    </row>
    <row r="33" spans="1:7" x14ac:dyDescent="0.45">
      <c r="A33">
        <v>1995</v>
      </c>
      <c r="B33">
        <v>3.03</v>
      </c>
      <c r="C33">
        <v>3.145</v>
      </c>
      <c r="D33">
        <v>95.8</v>
      </c>
      <c r="E33" s="3">
        <f t="shared" si="0"/>
        <v>-0.20833333333333628</v>
      </c>
      <c r="F33" s="8">
        <f t="shared" si="1"/>
        <v>3.238333333333336</v>
      </c>
      <c r="G33" s="8">
        <f t="shared" si="2"/>
        <v>3.3533333333333362</v>
      </c>
    </row>
    <row r="34" spans="1:7" x14ac:dyDescent="0.45">
      <c r="A34">
        <v>1996</v>
      </c>
      <c r="B34">
        <v>2.95</v>
      </c>
      <c r="C34">
        <v>2.9780000000000002</v>
      </c>
      <c r="D34">
        <v>96.2</v>
      </c>
      <c r="E34" s="3">
        <f t="shared" si="0"/>
        <v>0.41753653444677002</v>
      </c>
      <c r="F34" s="8">
        <f t="shared" si="1"/>
        <v>2.5324634655532301</v>
      </c>
      <c r="G34" s="8">
        <f t="shared" si="2"/>
        <v>2.5604634655532301</v>
      </c>
    </row>
    <row r="35" spans="1:7" x14ac:dyDescent="0.45">
      <c r="A35">
        <v>1997</v>
      </c>
      <c r="B35">
        <v>2.59</v>
      </c>
      <c r="C35">
        <v>2.2029999999999998</v>
      </c>
      <c r="D35">
        <v>98.1</v>
      </c>
      <c r="E35" s="3">
        <f t="shared" si="0"/>
        <v>1.9750519750519662</v>
      </c>
      <c r="F35" s="8">
        <f t="shared" si="1"/>
        <v>0.61494802494803369</v>
      </c>
      <c r="G35" s="8">
        <f t="shared" si="2"/>
        <v>0.22794802494803368</v>
      </c>
    </row>
    <row r="36" spans="1:7" x14ac:dyDescent="0.45">
      <c r="A36">
        <v>1998</v>
      </c>
      <c r="B36">
        <v>2.4900000000000002</v>
      </c>
      <c r="C36">
        <v>1.502</v>
      </c>
      <c r="D36">
        <v>98.3</v>
      </c>
      <c r="E36" s="3">
        <f t="shared" si="0"/>
        <v>0.20387359836901411</v>
      </c>
      <c r="F36" s="8">
        <f t="shared" si="1"/>
        <v>2.2861264016309861</v>
      </c>
      <c r="G36" s="8">
        <f t="shared" si="2"/>
        <v>1.2981264016309859</v>
      </c>
    </row>
    <row r="37" spans="1:7" x14ac:dyDescent="0.45">
      <c r="A37">
        <v>1999</v>
      </c>
      <c r="B37">
        <v>2.19</v>
      </c>
      <c r="C37">
        <v>1.6930000000000001</v>
      </c>
      <c r="D37">
        <v>97.8</v>
      </c>
      <c r="E37" s="3">
        <f t="shared" si="0"/>
        <v>-0.50864699898270604</v>
      </c>
      <c r="F37" s="8">
        <f t="shared" si="1"/>
        <v>2.698646998982706</v>
      </c>
      <c r="G37" s="8">
        <f t="shared" si="2"/>
        <v>2.2016469989827061</v>
      </c>
    </row>
    <row r="38" spans="1:7" x14ac:dyDescent="0.45">
      <c r="A38">
        <v>2000</v>
      </c>
      <c r="B38">
        <v>2.17</v>
      </c>
      <c r="C38">
        <v>1.64</v>
      </c>
      <c r="D38">
        <v>97.2</v>
      </c>
      <c r="E38" s="3">
        <f t="shared" si="0"/>
        <v>-0.61349693251533166</v>
      </c>
      <c r="F38" s="8">
        <f t="shared" si="1"/>
        <v>2.7834969325153316</v>
      </c>
      <c r="G38" s="8">
        <f t="shared" si="2"/>
        <v>2.2534969325153318</v>
      </c>
    </row>
    <row r="39" spans="1:7" x14ac:dyDescent="0.45">
      <c r="A39">
        <v>2001</v>
      </c>
      <c r="B39">
        <v>1.8</v>
      </c>
      <c r="C39">
        <v>1.288</v>
      </c>
      <c r="D39">
        <v>96.3</v>
      </c>
      <c r="E39" s="3">
        <f t="shared" si="0"/>
        <v>-0.9259259259259317</v>
      </c>
      <c r="F39" s="8">
        <f t="shared" si="1"/>
        <v>2.7259259259259316</v>
      </c>
      <c r="G39" s="8">
        <f t="shared" si="2"/>
        <v>2.2139259259259316</v>
      </c>
    </row>
    <row r="40" spans="1:7" x14ac:dyDescent="0.45">
      <c r="A40">
        <v>2002</v>
      </c>
      <c r="B40">
        <v>1.79</v>
      </c>
      <c r="C40">
        <v>1.131</v>
      </c>
      <c r="D40">
        <v>95.7</v>
      </c>
      <c r="E40" s="3">
        <f t="shared" si="0"/>
        <v>-0.62305295950155171</v>
      </c>
      <c r="F40" s="8">
        <f t="shared" si="1"/>
        <v>2.4130529595015515</v>
      </c>
      <c r="G40" s="8">
        <f t="shared" si="2"/>
        <v>1.7540529595015517</v>
      </c>
    </row>
    <row r="41" spans="1:7" x14ac:dyDescent="0.45">
      <c r="A41">
        <v>2003</v>
      </c>
      <c r="B41">
        <v>1.58</v>
      </c>
      <c r="C41">
        <v>1.111</v>
      </c>
      <c r="D41">
        <v>95.5</v>
      </c>
      <c r="E41" s="3">
        <f t="shared" si="0"/>
        <v>-0.20898641588297057</v>
      </c>
      <c r="F41" s="8">
        <f t="shared" si="1"/>
        <v>1.7889864158829707</v>
      </c>
      <c r="G41" s="8">
        <f t="shared" si="2"/>
        <v>1.3199864158829706</v>
      </c>
    </row>
    <row r="42" spans="1:7" x14ac:dyDescent="0.45">
      <c r="A42">
        <v>2004</v>
      </c>
      <c r="B42">
        <v>1.69</v>
      </c>
      <c r="C42">
        <v>1.518</v>
      </c>
      <c r="D42">
        <v>95.5</v>
      </c>
      <c r="E42" s="3">
        <f t="shared" si="0"/>
        <v>0</v>
      </c>
      <c r="F42" s="8">
        <f t="shared" si="1"/>
        <v>1.69</v>
      </c>
      <c r="G42" s="8">
        <f t="shared" si="2"/>
        <v>1.518</v>
      </c>
    </row>
    <row r="43" spans="1:7" x14ac:dyDescent="0.45">
      <c r="A43">
        <v>2005</v>
      </c>
      <c r="B43">
        <v>1.7</v>
      </c>
      <c r="C43">
        <v>1.3979999999999999</v>
      </c>
      <c r="D43">
        <v>95.2</v>
      </c>
      <c r="E43" s="3">
        <f t="shared" si="0"/>
        <v>-0.31413612565444726</v>
      </c>
      <c r="F43" s="8">
        <f t="shared" si="1"/>
        <v>2.0141361256544474</v>
      </c>
      <c r="G43" s="8">
        <f t="shared" si="2"/>
        <v>1.7121361256544472</v>
      </c>
    </row>
    <row r="44" spans="1:7" x14ac:dyDescent="0.45">
      <c r="A44">
        <v>2006</v>
      </c>
      <c r="B44">
        <v>2.39</v>
      </c>
      <c r="C44">
        <v>1.7949999999999999</v>
      </c>
      <c r="D44">
        <v>95.4</v>
      </c>
      <c r="E44" s="3">
        <f t="shared" si="0"/>
        <v>0.21008403361344835</v>
      </c>
      <c r="F44" s="8">
        <f t="shared" si="1"/>
        <v>2.1799159663865519</v>
      </c>
      <c r="G44" s="8">
        <f t="shared" si="2"/>
        <v>1.5849159663865515</v>
      </c>
    </row>
    <row r="45" spans="1:7" x14ac:dyDescent="0.45">
      <c r="A45">
        <v>2007</v>
      </c>
      <c r="B45">
        <v>2.31</v>
      </c>
      <c r="C45">
        <v>1.629</v>
      </c>
      <c r="D45">
        <v>95.7</v>
      </c>
      <c r="E45" s="3">
        <f t="shared" si="0"/>
        <v>0.31446540880502843</v>
      </c>
      <c r="F45" s="8">
        <f t="shared" si="1"/>
        <v>1.9955345911949716</v>
      </c>
      <c r="G45" s="8">
        <f t="shared" si="2"/>
        <v>1.3145345911949715</v>
      </c>
    </row>
    <row r="46" spans="1:7" x14ac:dyDescent="0.45">
      <c r="A46">
        <v>2008</v>
      </c>
      <c r="B46">
        <v>2.31</v>
      </c>
      <c r="C46">
        <v>1.4830000000000001</v>
      </c>
      <c r="D46">
        <v>96.8</v>
      </c>
      <c r="E46" s="3">
        <f t="shared" si="0"/>
        <v>1.1494252873563158</v>
      </c>
      <c r="F46" s="8">
        <f t="shared" si="1"/>
        <v>1.1605747126436843</v>
      </c>
      <c r="G46" s="8">
        <f t="shared" si="2"/>
        <v>0.33357471264368432</v>
      </c>
    </row>
    <row r="47" spans="1:7" x14ac:dyDescent="0.45">
      <c r="A47">
        <v>2009</v>
      </c>
      <c r="B47">
        <v>1.87</v>
      </c>
      <c r="C47">
        <v>1.369</v>
      </c>
      <c r="D47">
        <v>95.3</v>
      </c>
      <c r="E47" s="3">
        <f t="shared" si="0"/>
        <v>-1.5495867768595042</v>
      </c>
      <c r="F47" s="8">
        <f t="shared" si="1"/>
        <v>3.4195867768595045</v>
      </c>
      <c r="G47" s="8">
        <f t="shared" si="2"/>
        <v>2.9185867768595042</v>
      </c>
    </row>
    <row r="48" spans="1:7" x14ac:dyDescent="0.45">
      <c r="A48">
        <v>2010</v>
      </c>
      <c r="B48">
        <v>1.5</v>
      </c>
      <c r="C48">
        <v>1.165</v>
      </c>
      <c r="D48">
        <v>94.7</v>
      </c>
      <c r="E48" s="3">
        <f t="shared" si="0"/>
        <v>-0.62959076600209274</v>
      </c>
      <c r="F48" s="8">
        <f t="shared" si="1"/>
        <v>2.1295907660020927</v>
      </c>
      <c r="G48" s="8">
        <f t="shared" si="2"/>
        <v>1.7945907660020928</v>
      </c>
    </row>
    <row r="49" spans="1:7" x14ac:dyDescent="0.45">
      <c r="A49">
        <v>2011</v>
      </c>
      <c r="B49">
        <v>1.45</v>
      </c>
      <c r="C49">
        <v>1.0760000000000001</v>
      </c>
      <c r="D49">
        <v>94.6</v>
      </c>
      <c r="E49" s="3">
        <f t="shared" si="0"/>
        <v>-0.10559662090813994</v>
      </c>
      <c r="F49" s="8">
        <f t="shared" si="1"/>
        <v>1.55559662090814</v>
      </c>
      <c r="G49" s="8">
        <f t="shared" si="2"/>
        <v>1.1815966209081401</v>
      </c>
    </row>
    <row r="50" spans="1:7" x14ac:dyDescent="0.45">
      <c r="A50">
        <v>2012</v>
      </c>
      <c r="B50">
        <v>1.24</v>
      </c>
      <c r="C50">
        <v>0.80600000000000005</v>
      </c>
      <c r="D50">
        <v>94.4</v>
      </c>
      <c r="E50" s="3">
        <f t="shared" si="0"/>
        <v>-0.21141649048624592</v>
      </c>
      <c r="F50" s="8">
        <f t="shared" si="1"/>
        <v>1.4514164904862459</v>
      </c>
      <c r="G50" s="8">
        <f t="shared" si="2"/>
        <v>1.0174164904862459</v>
      </c>
    </row>
    <row r="51" spans="1:7" x14ac:dyDescent="0.45">
      <c r="A51">
        <v>2013</v>
      </c>
      <c r="B51">
        <v>1.25</v>
      </c>
      <c r="C51">
        <v>0.69199999999999995</v>
      </c>
      <c r="D51">
        <v>95.2</v>
      </c>
      <c r="E51" s="3">
        <f t="shared" si="0"/>
        <v>0.84745762711864103</v>
      </c>
      <c r="F51" s="8">
        <f t="shared" si="1"/>
        <v>0.40254237288135897</v>
      </c>
      <c r="G51" s="8">
        <f t="shared" si="2"/>
        <v>-0.15545762711864108</v>
      </c>
    </row>
    <row r="52" spans="1:7" x14ac:dyDescent="0.45">
      <c r="A52">
        <v>2014</v>
      </c>
      <c r="B52">
        <v>1.1499999999999999</v>
      </c>
      <c r="C52">
        <v>0.49</v>
      </c>
      <c r="D52">
        <v>98</v>
      </c>
      <c r="E52" s="3">
        <f t="shared" si="0"/>
        <v>2.9411764705882324</v>
      </c>
      <c r="F52" s="8">
        <f t="shared" si="1"/>
        <v>-1.7911764705882325</v>
      </c>
      <c r="G52" s="8">
        <f t="shared" si="2"/>
        <v>-2.4511764705882326</v>
      </c>
    </row>
    <row r="53" spans="1:7" x14ac:dyDescent="0.45">
      <c r="A53">
        <v>2015</v>
      </c>
      <c r="B53">
        <v>1.1100000000000001</v>
      </c>
      <c r="C53">
        <v>0.32200000000000001</v>
      </c>
      <c r="D53">
        <v>98.2</v>
      </c>
      <c r="E53" s="3">
        <f t="shared" si="0"/>
        <v>0.20408163265306412</v>
      </c>
      <c r="F53" s="8">
        <f t="shared" si="1"/>
        <v>0.90591836734693598</v>
      </c>
      <c r="G53" s="8">
        <f t="shared" si="2"/>
        <v>0.11791836734693589</v>
      </c>
    </row>
    <row r="54" spans="1:7" x14ac:dyDescent="0.45">
      <c r="A54">
        <v>2016</v>
      </c>
      <c r="B54">
        <v>0.95</v>
      </c>
      <c r="C54">
        <v>-3.7999999999999999E-2</v>
      </c>
      <c r="D54">
        <v>98.2</v>
      </c>
      <c r="E54" s="3">
        <f t="shared" si="0"/>
        <v>0</v>
      </c>
      <c r="F54" s="8">
        <f t="shared" si="1"/>
        <v>0.95</v>
      </c>
      <c r="G54" s="8">
        <f t="shared" si="2"/>
        <v>-3.7999999999999999E-2</v>
      </c>
    </row>
    <row r="55" spans="1:7" x14ac:dyDescent="0.45">
      <c r="A55">
        <v>2017</v>
      </c>
      <c r="B55">
        <v>0.99</v>
      </c>
      <c r="C55">
        <v>6.0999999999999999E-2</v>
      </c>
      <c r="D55">
        <v>98.9</v>
      </c>
      <c r="E55" s="3">
        <f t="shared" si="0"/>
        <v>0.71283095723014545</v>
      </c>
      <c r="F55" s="8">
        <f t="shared" si="1"/>
        <v>0.27716904276985455</v>
      </c>
      <c r="G55" s="8">
        <f t="shared" si="2"/>
        <v>-0.6518309572301455</v>
      </c>
    </row>
    <row r="56" spans="1:7" x14ac:dyDescent="0.45">
      <c r="A56">
        <v>2018</v>
      </c>
      <c r="B56">
        <v>1</v>
      </c>
      <c r="C56">
        <v>6.3E-2</v>
      </c>
      <c r="D56">
        <v>99.6</v>
      </c>
      <c r="E56" s="3">
        <f t="shared" si="0"/>
        <v>0.70778564206267802</v>
      </c>
      <c r="F56" s="8">
        <f t="shared" si="1"/>
        <v>0.29221435793732198</v>
      </c>
      <c r="G56" s="8">
        <f t="shared" si="2"/>
        <v>-0.64478564206267808</v>
      </c>
    </row>
    <row r="57" spans="1:7" x14ac:dyDescent="0.45">
      <c r="A57">
        <v>2019</v>
      </c>
      <c r="B57">
        <v>0.96</v>
      </c>
      <c r="C57">
        <v>-0.10299999999999999</v>
      </c>
      <c r="D57">
        <v>100.2</v>
      </c>
      <c r="E57" s="3">
        <f t="shared" si="0"/>
        <v>0.60240963855422547</v>
      </c>
      <c r="F57" s="8">
        <f t="shared" si="1"/>
        <v>0.3575903614457745</v>
      </c>
      <c r="G57" s="8">
        <f t="shared" si="2"/>
        <v>-0.70540963855422545</v>
      </c>
    </row>
    <row r="58" spans="1:7" x14ac:dyDescent="0.45">
      <c r="A58">
        <v>2020</v>
      </c>
      <c r="B58">
        <v>1.02</v>
      </c>
      <c r="C58">
        <v>3.5000000000000003E-2</v>
      </c>
      <c r="D58">
        <v>99.9</v>
      </c>
      <c r="E58" s="3">
        <f t="shared" si="0"/>
        <v>-0.29940119760478756</v>
      </c>
      <c r="F58" s="8">
        <f t="shared" si="1"/>
        <v>1.3194011976047877</v>
      </c>
      <c r="G58" s="8">
        <f t="shared" si="2"/>
        <v>0.33440119760478759</v>
      </c>
    </row>
    <row r="59" spans="1:7" x14ac:dyDescent="0.45">
      <c r="A59">
        <v>2021</v>
      </c>
      <c r="B59">
        <v>1.01</v>
      </c>
      <c r="C59">
        <v>8.5999999999999993E-2</v>
      </c>
      <c r="D59">
        <v>100</v>
      </c>
      <c r="E59" s="3">
        <f t="shared" si="0"/>
        <v>0.1001001001000944</v>
      </c>
      <c r="F59" s="8">
        <f t="shared" si="1"/>
        <v>0.90989989989990561</v>
      </c>
      <c r="G59" s="8">
        <f t="shared" si="2"/>
        <v>-1.4100100100094409E-2</v>
      </c>
    </row>
    <row r="60" spans="1:7" x14ac:dyDescent="0.45">
      <c r="A60">
        <v>2022</v>
      </c>
      <c r="B60">
        <v>1.25</v>
      </c>
      <c r="C60">
        <v>0.29699999999999999</v>
      </c>
      <c r="D60">
        <v>103.2</v>
      </c>
      <c r="E60" s="3">
        <f t="shared" si="0"/>
        <v>3.2000000000000028</v>
      </c>
      <c r="F60" s="8">
        <f t="shared" si="1"/>
        <v>-1.9500000000000028</v>
      </c>
      <c r="G60" s="8">
        <f t="shared" si="2"/>
        <v>-2.9030000000000027</v>
      </c>
    </row>
    <row r="61" spans="1:7" x14ac:dyDescent="0.45">
      <c r="A61">
        <v>2023</v>
      </c>
      <c r="B61">
        <v>1.44</v>
      </c>
      <c r="C61">
        <v>0.61899999999999999</v>
      </c>
      <c r="D61">
        <v>106.3</v>
      </c>
      <c r="E61" s="3">
        <f t="shared" si="0"/>
        <v>3.0038759689922423</v>
      </c>
      <c r="F61" s="8">
        <f t="shared" si="1"/>
        <v>-1.5638759689922423</v>
      </c>
      <c r="G61" s="8">
        <f t="shared" si="2"/>
        <v>-2.3848759689922421</v>
      </c>
    </row>
    <row r="62" spans="1:7" x14ac:dyDescent="0.45">
      <c r="A62">
        <v>2024</v>
      </c>
      <c r="B62">
        <v>1.84</v>
      </c>
      <c r="C62">
        <v>1.0289999999999999</v>
      </c>
      <c r="D62">
        <v>109.5</v>
      </c>
      <c r="E62" s="3">
        <f t="shared" si="0"/>
        <v>3.0103480714957693</v>
      </c>
      <c r="F62" s="8">
        <f t="shared" si="1"/>
        <v>-1.1703480714957692</v>
      </c>
      <c r="G62" s="8">
        <f t="shared" si="2"/>
        <v>-1.9813480714957694</v>
      </c>
    </row>
  </sheetData>
  <phoneticPr fontId="18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8684-0222-44A9-A2AE-300B0C3C50D4}">
  <dimension ref="A1:E49"/>
  <sheetViews>
    <sheetView workbookViewId="0">
      <selection activeCell="G16" sqref="G16"/>
    </sheetView>
  </sheetViews>
  <sheetFormatPr defaultRowHeight="18" x14ac:dyDescent="0.45"/>
  <sheetData>
    <row r="1" spans="1:5" x14ac:dyDescent="0.45">
      <c r="A1" t="s">
        <v>53</v>
      </c>
    </row>
    <row r="3" spans="1:5" ht="54" x14ac:dyDescent="0.45">
      <c r="B3" s="2" t="s">
        <v>177</v>
      </c>
      <c r="C3" s="2" t="s">
        <v>178</v>
      </c>
      <c r="D3" s="2" t="s">
        <v>29</v>
      </c>
    </row>
    <row r="4" spans="1:5" x14ac:dyDescent="0.45">
      <c r="B4" t="s">
        <v>17</v>
      </c>
      <c r="C4" t="s">
        <v>18</v>
      </c>
      <c r="D4" t="s">
        <v>25</v>
      </c>
      <c r="E4" t="s">
        <v>137</v>
      </c>
    </row>
    <row r="5" spans="1:5" x14ac:dyDescent="0.45">
      <c r="A5">
        <v>1980</v>
      </c>
      <c r="B5">
        <v>9.26</v>
      </c>
      <c r="C5">
        <v>8.5250000000000004</v>
      </c>
      <c r="D5">
        <v>261681.3</v>
      </c>
    </row>
    <row r="6" spans="1:5" x14ac:dyDescent="0.45">
      <c r="A6">
        <v>1981</v>
      </c>
      <c r="B6">
        <v>8.6199999999999992</v>
      </c>
      <c r="C6">
        <v>8.1240000000000006</v>
      </c>
      <c r="D6">
        <v>278399.40000000002</v>
      </c>
      <c r="E6" s="6">
        <f>(D6/D5-1)*100</f>
        <v>6.3887255222287775</v>
      </c>
    </row>
    <row r="7" spans="1:5" x14ac:dyDescent="0.45">
      <c r="A7">
        <v>1982</v>
      </c>
      <c r="B7">
        <v>8.58</v>
      </c>
      <c r="C7">
        <v>7.9749999999999996</v>
      </c>
      <c r="D7">
        <v>291412.90000000002</v>
      </c>
      <c r="E7" s="6">
        <f t="shared" ref="E7:E49" si="0">(D7/D6-1)*100</f>
        <v>4.6743994419528256</v>
      </c>
    </row>
    <row r="8" spans="1:5" x14ac:dyDescent="0.45">
      <c r="A8">
        <v>1983</v>
      </c>
      <c r="B8">
        <v>8.32</v>
      </c>
      <c r="C8">
        <v>7.7649999999999997</v>
      </c>
      <c r="D8">
        <v>305549</v>
      </c>
      <c r="E8" s="6">
        <f t="shared" si="0"/>
        <v>4.8508834028966996</v>
      </c>
    </row>
    <row r="9" spans="1:5" x14ac:dyDescent="0.45">
      <c r="A9">
        <v>1984</v>
      </c>
      <c r="B9">
        <v>7.74</v>
      </c>
      <c r="C9">
        <v>7.21</v>
      </c>
      <c r="D9">
        <v>324344.90000000002</v>
      </c>
      <c r="E9" s="6">
        <f t="shared" si="0"/>
        <v>6.1515174325558419</v>
      </c>
    </row>
    <row r="10" spans="1:5" x14ac:dyDescent="0.45">
      <c r="A10">
        <v>1985</v>
      </c>
      <c r="B10">
        <v>7.29</v>
      </c>
      <c r="C10">
        <v>6.4470000000000001</v>
      </c>
      <c r="D10">
        <v>345766.40000000002</v>
      </c>
      <c r="E10" s="6">
        <f t="shared" si="0"/>
        <v>6.6045434967529904</v>
      </c>
    </row>
    <row r="11" spans="1:5" x14ac:dyDescent="0.45">
      <c r="A11">
        <v>1986</v>
      </c>
      <c r="B11">
        <v>6.24</v>
      </c>
      <c r="C11">
        <v>5.282</v>
      </c>
      <c r="D11">
        <v>360006.7</v>
      </c>
      <c r="E11" s="6">
        <f t="shared" si="0"/>
        <v>4.118474206863354</v>
      </c>
    </row>
    <row r="12" spans="1:5" x14ac:dyDescent="0.45">
      <c r="A12">
        <v>1987</v>
      </c>
      <c r="B12">
        <v>5.36</v>
      </c>
      <c r="C12">
        <v>4.8010000000000002</v>
      </c>
      <c r="D12">
        <v>381354.9</v>
      </c>
      <c r="E12" s="6">
        <f t="shared" si="0"/>
        <v>5.9299451926867031</v>
      </c>
    </row>
    <row r="13" spans="1:5" x14ac:dyDescent="0.45">
      <c r="A13">
        <v>1988</v>
      </c>
      <c r="B13">
        <v>5.63</v>
      </c>
      <c r="C13">
        <v>4.9740000000000002</v>
      </c>
      <c r="D13">
        <v>407504.2</v>
      </c>
      <c r="E13" s="6">
        <f t="shared" si="0"/>
        <v>6.8569461150230326</v>
      </c>
    </row>
    <row r="14" spans="1:5" x14ac:dyDescent="0.45">
      <c r="A14">
        <v>1989</v>
      </c>
      <c r="B14">
        <v>6.3</v>
      </c>
      <c r="C14">
        <v>5.33</v>
      </c>
      <c r="D14">
        <v>434826.3</v>
      </c>
      <c r="E14" s="6">
        <f t="shared" si="0"/>
        <v>6.704740711874857</v>
      </c>
    </row>
    <row r="15" spans="1:5" x14ac:dyDescent="0.45">
      <c r="A15">
        <v>1990</v>
      </c>
      <c r="B15">
        <v>7.98</v>
      </c>
      <c r="C15">
        <v>6.7809999999999997</v>
      </c>
      <c r="D15">
        <v>470873.59999999998</v>
      </c>
      <c r="E15" s="6">
        <f t="shared" si="0"/>
        <v>8.2900459332841514</v>
      </c>
    </row>
    <row r="16" spans="1:5" x14ac:dyDescent="0.45">
      <c r="A16">
        <v>1991</v>
      </c>
      <c r="B16">
        <v>7.13</v>
      </c>
      <c r="C16">
        <v>6.0750000000000002</v>
      </c>
      <c r="D16">
        <v>496058.4</v>
      </c>
      <c r="E16" s="6">
        <f t="shared" si="0"/>
        <v>5.3485266534373688</v>
      </c>
    </row>
    <row r="17" spans="1:5" x14ac:dyDescent="0.45">
      <c r="A17">
        <v>1992</v>
      </c>
      <c r="B17">
        <v>5.71</v>
      </c>
      <c r="C17">
        <v>5.0110000000000001</v>
      </c>
      <c r="D17">
        <v>505820.6</v>
      </c>
      <c r="E17" s="6">
        <f t="shared" si="0"/>
        <v>1.9679537731847496</v>
      </c>
    </row>
    <row r="18" spans="1:5" x14ac:dyDescent="0.45">
      <c r="A18">
        <v>1993</v>
      </c>
      <c r="B18">
        <v>4.51</v>
      </c>
      <c r="C18">
        <v>4.165</v>
      </c>
      <c r="D18">
        <v>504510</v>
      </c>
      <c r="E18" s="6">
        <f t="shared" si="0"/>
        <v>-0.25910372175430574</v>
      </c>
    </row>
    <row r="19" spans="1:5" x14ac:dyDescent="0.45">
      <c r="A19">
        <v>1994</v>
      </c>
      <c r="B19">
        <v>4.68</v>
      </c>
      <c r="C19">
        <v>4.3689999999999998</v>
      </c>
      <c r="D19">
        <v>511958.9</v>
      </c>
      <c r="E19" s="6">
        <f t="shared" si="0"/>
        <v>1.4764623099641216</v>
      </c>
    </row>
    <row r="20" spans="1:5" x14ac:dyDescent="0.45">
      <c r="A20">
        <v>1995</v>
      </c>
      <c r="B20">
        <v>3.03</v>
      </c>
      <c r="C20">
        <v>3.145</v>
      </c>
      <c r="D20">
        <v>525299.5</v>
      </c>
      <c r="E20" s="6">
        <f t="shared" si="0"/>
        <v>2.605795113631193</v>
      </c>
    </row>
    <row r="21" spans="1:5" x14ac:dyDescent="0.45">
      <c r="A21">
        <v>1996</v>
      </c>
      <c r="B21">
        <v>2.95</v>
      </c>
      <c r="C21">
        <v>2.9780000000000002</v>
      </c>
      <c r="D21">
        <v>538659.6</v>
      </c>
      <c r="E21" s="6">
        <f t="shared" si="0"/>
        <v>2.5433300431468187</v>
      </c>
    </row>
    <row r="22" spans="1:5" x14ac:dyDescent="0.45">
      <c r="A22">
        <v>1997</v>
      </c>
      <c r="B22">
        <v>2.59</v>
      </c>
      <c r="C22">
        <v>2.2029999999999998</v>
      </c>
      <c r="D22">
        <v>542507.9</v>
      </c>
      <c r="E22" s="6">
        <f t="shared" si="0"/>
        <v>0.71442150107414726</v>
      </c>
    </row>
    <row r="23" spans="1:5" x14ac:dyDescent="0.45">
      <c r="A23">
        <v>1998</v>
      </c>
      <c r="B23">
        <v>2.4900000000000002</v>
      </c>
      <c r="C23">
        <v>1.502</v>
      </c>
      <c r="D23">
        <v>534564.1</v>
      </c>
      <c r="E23" s="6">
        <f t="shared" si="0"/>
        <v>-1.4642736078129048</v>
      </c>
    </row>
    <row r="24" spans="1:5" x14ac:dyDescent="0.45">
      <c r="A24">
        <v>1999</v>
      </c>
      <c r="B24">
        <v>2.19</v>
      </c>
      <c r="C24">
        <v>1.6930000000000001</v>
      </c>
      <c r="D24">
        <v>530298.6</v>
      </c>
      <c r="E24" s="6">
        <f t="shared" si="0"/>
        <v>-0.79793985417276891</v>
      </c>
    </row>
    <row r="25" spans="1:5" x14ac:dyDescent="0.45">
      <c r="A25">
        <v>2000</v>
      </c>
      <c r="B25">
        <v>2.17</v>
      </c>
      <c r="C25">
        <v>1.64</v>
      </c>
      <c r="D25">
        <v>537614.30000000005</v>
      </c>
      <c r="E25" s="6">
        <f t="shared" si="0"/>
        <v>1.3795435251007682</v>
      </c>
    </row>
    <row r="26" spans="1:5" x14ac:dyDescent="0.45">
      <c r="A26">
        <v>2001</v>
      </c>
      <c r="B26">
        <v>1.8</v>
      </c>
      <c r="C26">
        <v>1.288</v>
      </c>
      <c r="D26">
        <v>527410.6</v>
      </c>
      <c r="E26" s="6">
        <f t="shared" si="0"/>
        <v>-1.8979591874695445</v>
      </c>
    </row>
    <row r="27" spans="1:5" x14ac:dyDescent="0.45">
      <c r="A27">
        <v>2002</v>
      </c>
      <c r="B27">
        <v>1.79</v>
      </c>
      <c r="C27">
        <v>1.131</v>
      </c>
      <c r="D27">
        <v>523465.9</v>
      </c>
      <c r="E27" s="6">
        <f t="shared" si="0"/>
        <v>-0.74793718594202696</v>
      </c>
    </row>
    <row r="28" spans="1:5" x14ac:dyDescent="0.45">
      <c r="A28">
        <v>2003</v>
      </c>
      <c r="B28">
        <v>1.58</v>
      </c>
      <c r="C28">
        <v>1.111</v>
      </c>
      <c r="D28">
        <v>526219.9</v>
      </c>
      <c r="E28" s="6">
        <f t="shared" si="0"/>
        <v>0.52610876849856769</v>
      </c>
    </row>
    <row r="29" spans="1:5" x14ac:dyDescent="0.45">
      <c r="A29">
        <v>2004</v>
      </c>
      <c r="B29">
        <v>1.69</v>
      </c>
      <c r="C29">
        <v>1.518</v>
      </c>
      <c r="D29">
        <v>529637.9</v>
      </c>
      <c r="E29" s="6">
        <f t="shared" si="0"/>
        <v>0.64953833939005445</v>
      </c>
    </row>
    <row r="30" spans="1:5" x14ac:dyDescent="0.45">
      <c r="A30">
        <v>2005</v>
      </c>
      <c r="B30">
        <v>1.7</v>
      </c>
      <c r="C30">
        <v>1.3979999999999999</v>
      </c>
      <c r="D30">
        <v>534106.19999999995</v>
      </c>
      <c r="E30" s="6">
        <f t="shared" si="0"/>
        <v>0.8436518610167365</v>
      </c>
    </row>
    <row r="31" spans="1:5" x14ac:dyDescent="0.45">
      <c r="A31">
        <v>2006</v>
      </c>
      <c r="B31">
        <v>2.39</v>
      </c>
      <c r="C31">
        <v>1.7949999999999999</v>
      </c>
      <c r="D31">
        <v>537257.9</v>
      </c>
      <c r="E31" s="6">
        <f t="shared" si="0"/>
        <v>0.59008863780276588</v>
      </c>
    </row>
    <row r="32" spans="1:5" x14ac:dyDescent="0.45">
      <c r="A32">
        <v>2007</v>
      </c>
      <c r="B32">
        <v>2.31</v>
      </c>
      <c r="C32">
        <v>1.629</v>
      </c>
      <c r="D32">
        <v>538485.4</v>
      </c>
      <c r="E32" s="6">
        <f t="shared" si="0"/>
        <v>0.2284750024150517</v>
      </c>
    </row>
    <row r="33" spans="1:5" x14ac:dyDescent="0.45">
      <c r="A33">
        <v>2008</v>
      </c>
      <c r="B33">
        <v>2.31</v>
      </c>
      <c r="C33">
        <v>1.4830000000000001</v>
      </c>
      <c r="D33">
        <v>516174.8</v>
      </c>
      <c r="E33" s="6">
        <f t="shared" si="0"/>
        <v>-4.1432135393085883</v>
      </c>
    </row>
    <row r="34" spans="1:5" x14ac:dyDescent="0.45">
      <c r="A34">
        <v>2009</v>
      </c>
      <c r="B34">
        <v>1.87</v>
      </c>
      <c r="C34">
        <v>1.369</v>
      </c>
      <c r="D34">
        <v>497364.2</v>
      </c>
      <c r="E34" s="6">
        <f t="shared" si="0"/>
        <v>-3.6442305978517275</v>
      </c>
    </row>
    <row r="35" spans="1:5" x14ac:dyDescent="0.45">
      <c r="A35">
        <v>2010</v>
      </c>
      <c r="B35">
        <v>1.5</v>
      </c>
      <c r="C35">
        <v>1.165</v>
      </c>
      <c r="D35">
        <v>504873.8</v>
      </c>
      <c r="E35" s="6">
        <f t="shared" si="0"/>
        <v>1.5098794806702953</v>
      </c>
    </row>
    <row r="36" spans="1:5" x14ac:dyDescent="0.45">
      <c r="A36">
        <v>2011</v>
      </c>
      <c r="B36">
        <v>1.45</v>
      </c>
      <c r="C36">
        <v>1.0760000000000001</v>
      </c>
      <c r="D36">
        <v>500046.3</v>
      </c>
      <c r="E36" s="6">
        <f t="shared" si="0"/>
        <v>-0.95617954427422713</v>
      </c>
    </row>
    <row r="37" spans="1:5" x14ac:dyDescent="0.45">
      <c r="A37">
        <v>2012</v>
      </c>
      <c r="B37">
        <v>1.24</v>
      </c>
      <c r="C37">
        <v>0.80600000000000005</v>
      </c>
      <c r="D37">
        <v>499420.6</v>
      </c>
      <c r="E37" s="6">
        <f t="shared" si="0"/>
        <v>-0.12512841310894363</v>
      </c>
    </row>
    <row r="38" spans="1:5" x14ac:dyDescent="0.45">
      <c r="A38">
        <v>2013</v>
      </c>
      <c r="B38">
        <v>1.25</v>
      </c>
      <c r="C38">
        <v>0.69199999999999995</v>
      </c>
      <c r="D38">
        <v>512677.5</v>
      </c>
      <c r="E38" s="6">
        <f t="shared" si="0"/>
        <v>2.6544559835937953</v>
      </c>
    </row>
    <row r="39" spans="1:5" x14ac:dyDescent="0.45">
      <c r="A39">
        <v>2014</v>
      </c>
      <c r="B39">
        <v>1.1499999999999999</v>
      </c>
      <c r="C39">
        <v>0.49</v>
      </c>
      <c r="D39">
        <v>523422.9</v>
      </c>
      <c r="E39" s="6">
        <f t="shared" si="0"/>
        <v>2.0959375045715989</v>
      </c>
    </row>
    <row r="40" spans="1:5" x14ac:dyDescent="0.45">
      <c r="A40">
        <v>2015</v>
      </c>
      <c r="B40">
        <v>1.1100000000000001</v>
      </c>
      <c r="C40">
        <v>0.32200000000000001</v>
      </c>
      <c r="D40">
        <v>540740.9</v>
      </c>
      <c r="E40" s="6">
        <f t="shared" si="0"/>
        <v>3.308605718244273</v>
      </c>
    </row>
    <row r="41" spans="1:5" x14ac:dyDescent="0.45">
      <c r="A41">
        <v>2016</v>
      </c>
      <c r="B41">
        <v>0.95</v>
      </c>
      <c r="C41">
        <v>-3.7999999999999999E-2</v>
      </c>
      <c r="D41">
        <v>544829.9</v>
      </c>
      <c r="E41" s="6">
        <f t="shared" si="0"/>
        <v>0.75618470879490474</v>
      </c>
    </row>
    <row r="42" spans="1:5" x14ac:dyDescent="0.45">
      <c r="A42">
        <v>2017</v>
      </c>
      <c r="B42">
        <v>0.99</v>
      </c>
      <c r="C42">
        <v>6.0999999999999999E-2</v>
      </c>
      <c r="D42">
        <v>555712.4</v>
      </c>
      <c r="E42" s="6">
        <f t="shared" si="0"/>
        <v>1.9974124033941498</v>
      </c>
    </row>
    <row r="43" spans="1:5" x14ac:dyDescent="0.45">
      <c r="A43">
        <v>2018</v>
      </c>
      <c r="B43">
        <v>1</v>
      </c>
      <c r="C43">
        <v>6.3E-2</v>
      </c>
      <c r="D43">
        <v>556570.5</v>
      </c>
      <c r="E43" s="6">
        <f t="shared" si="0"/>
        <v>0.15441440572496745</v>
      </c>
    </row>
    <row r="44" spans="1:5" x14ac:dyDescent="0.45">
      <c r="A44">
        <v>2019</v>
      </c>
      <c r="B44">
        <v>0.96</v>
      </c>
      <c r="C44">
        <v>-0.10299999999999999</v>
      </c>
      <c r="D44">
        <v>556800.80000000005</v>
      </c>
      <c r="E44" s="6">
        <f t="shared" si="0"/>
        <v>4.1378405790459816E-2</v>
      </c>
    </row>
    <row r="45" spans="1:5" x14ac:dyDescent="0.45">
      <c r="A45">
        <v>2020</v>
      </c>
      <c r="B45">
        <v>1.02</v>
      </c>
      <c r="C45">
        <v>3.5000000000000003E-2</v>
      </c>
      <c r="D45">
        <v>538787.9</v>
      </c>
      <c r="E45" s="6">
        <f t="shared" si="0"/>
        <v>-3.2350707829442826</v>
      </c>
    </row>
    <row r="46" spans="1:5" x14ac:dyDescent="0.45">
      <c r="A46">
        <v>2021</v>
      </c>
      <c r="B46">
        <v>1.01</v>
      </c>
      <c r="C46">
        <v>8.5999999999999993E-2</v>
      </c>
      <c r="D46">
        <v>554572</v>
      </c>
      <c r="E46" s="6">
        <f t="shared" si="0"/>
        <v>2.9295572524921099</v>
      </c>
    </row>
    <row r="47" spans="1:5" x14ac:dyDescent="0.45">
      <c r="A47">
        <v>2022</v>
      </c>
      <c r="B47">
        <v>1.25</v>
      </c>
      <c r="C47">
        <v>0.29699999999999999</v>
      </c>
      <c r="D47">
        <v>567130.69999999995</v>
      </c>
      <c r="E47" s="6">
        <f t="shared" si="0"/>
        <v>2.2645752039410549</v>
      </c>
    </row>
    <row r="48" spans="1:5" x14ac:dyDescent="0.45">
      <c r="A48">
        <v>2023</v>
      </c>
      <c r="B48">
        <v>1.44</v>
      </c>
      <c r="C48">
        <v>0.61899999999999999</v>
      </c>
      <c r="D48">
        <v>594708.1</v>
      </c>
      <c r="E48" s="6">
        <f t="shared" si="0"/>
        <v>4.8626180878587721</v>
      </c>
    </row>
    <row r="49" spans="1:5" x14ac:dyDescent="0.45">
      <c r="A49">
        <v>2024</v>
      </c>
      <c r="B49">
        <v>1.84</v>
      </c>
      <c r="C49">
        <v>1.0289999999999999</v>
      </c>
      <c r="D49">
        <v>616909.5</v>
      </c>
      <c r="E49" s="6">
        <f t="shared" si="0"/>
        <v>3.7331591750642046</v>
      </c>
    </row>
  </sheetData>
  <phoneticPr fontId="18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E766-8303-4C7B-9020-B951A406E162}">
  <dimension ref="A1:I62"/>
  <sheetViews>
    <sheetView topLeftCell="A15" workbookViewId="0">
      <selection activeCell="F26" sqref="F26"/>
    </sheetView>
  </sheetViews>
  <sheetFormatPr defaultRowHeight="18" x14ac:dyDescent="0.45"/>
  <sheetData>
    <row r="1" spans="1:9" x14ac:dyDescent="0.45">
      <c r="A1" t="s">
        <v>23</v>
      </c>
    </row>
    <row r="2" spans="1:9" x14ac:dyDescent="0.45">
      <c r="A2" t="s">
        <v>0</v>
      </c>
      <c r="B2" t="s">
        <v>10</v>
      </c>
      <c r="C2" t="s">
        <v>89</v>
      </c>
    </row>
    <row r="3" spans="1:9" ht="54" x14ac:dyDescent="0.45">
      <c r="A3" t="s">
        <v>1</v>
      </c>
      <c r="B3" s="2" t="s">
        <v>13</v>
      </c>
      <c r="C3" s="2" t="s">
        <v>88</v>
      </c>
      <c r="D3" s="2"/>
    </row>
    <row r="4" spans="1:9" ht="54" x14ac:dyDescent="0.45">
      <c r="A4" t="s">
        <v>14</v>
      </c>
      <c r="B4" s="2" t="s">
        <v>16</v>
      </c>
      <c r="C4" s="2" t="s">
        <v>15</v>
      </c>
      <c r="D4" s="2"/>
    </row>
    <row r="5" spans="1:9" ht="72" x14ac:dyDescent="0.45">
      <c r="A5" t="s">
        <v>132</v>
      </c>
      <c r="B5" s="2" t="s">
        <v>135</v>
      </c>
      <c r="C5" s="2" t="s">
        <v>183</v>
      </c>
      <c r="D5" s="2"/>
    </row>
    <row r="6" spans="1:9" x14ac:dyDescent="0.45">
      <c r="A6" t="s">
        <v>24</v>
      </c>
      <c r="B6" s="2"/>
      <c r="C6" s="2"/>
      <c r="D6" s="2"/>
    </row>
    <row r="7" spans="1:9" x14ac:dyDescent="0.45">
      <c r="B7" t="s">
        <v>139</v>
      </c>
      <c r="C7" t="s">
        <v>184</v>
      </c>
      <c r="D7" t="s">
        <v>134</v>
      </c>
    </row>
    <row r="8" spans="1:9" x14ac:dyDescent="0.45">
      <c r="A8">
        <v>1970</v>
      </c>
      <c r="C8">
        <v>1.2</v>
      </c>
      <c r="I8" t="s">
        <v>184</v>
      </c>
    </row>
    <row r="9" spans="1:9" x14ac:dyDescent="0.45">
      <c r="A9">
        <v>1971</v>
      </c>
      <c r="B9">
        <v>33.299999999999997</v>
      </c>
      <c r="C9">
        <v>1.3</v>
      </c>
    </row>
    <row r="10" spans="1:9" x14ac:dyDescent="0.45">
      <c r="A10">
        <v>1972</v>
      </c>
      <c r="B10">
        <v>35.200000000000003</v>
      </c>
      <c r="C10">
        <v>1.4</v>
      </c>
      <c r="D10" s="5">
        <f>(B10-B9)/B9</f>
        <v>5.7057057057057235E-2</v>
      </c>
    </row>
    <row r="11" spans="1:9" x14ac:dyDescent="0.45">
      <c r="A11">
        <v>1973</v>
      </c>
      <c r="B11">
        <v>40.700000000000003</v>
      </c>
      <c r="C11">
        <v>1.3</v>
      </c>
      <c r="D11" s="5">
        <f t="shared" ref="D11:D62" si="0">(B11-B10)/B10</f>
        <v>0.15625</v>
      </c>
    </row>
    <row r="12" spans="1:9" x14ac:dyDescent="0.45">
      <c r="A12">
        <v>1974</v>
      </c>
      <c r="B12">
        <v>49.2</v>
      </c>
      <c r="C12">
        <v>1.5</v>
      </c>
      <c r="D12" s="5">
        <f t="shared" si="0"/>
        <v>0.20884520884520882</v>
      </c>
    </row>
    <row r="13" spans="1:9" x14ac:dyDescent="0.45">
      <c r="A13">
        <v>1975</v>
      </c>
      <c r="B13">
        <v>54.2</v>
      </c>
      <c r="C13">
        <v>2</v>
      </c>
      <c r="D13" s="5">
        <f t="shared" si="0"/>
        <v>0.1016260162601626</v>
      </c>
    </row>
    <row r="14" spans="1:9" x14ac:dyDescent="0.45">
      <c r="A14">
        <v>1976</v>
      </c>
      <c r="B14">
        <v>59.4</v>
      </c>
      <c r="C14">
        <v>2</v>
      </c>
      <c r="D14" s="5">
        <f t="shared" si="0"/>
        <v>9.5940959409594018E-2</v>
      </c>
    </row>
    <row r="15" spans="1:9" x14ac:dyDescent="0.45">
      <c r="A15">
        <v>1977</v>
      </c>
      <c r="B15">
        <v>63.5</v>
      </c>
      <c r="C15">
        <v>2.1</v>
      </c>
      <c r="D15" s="5">
        <f t="shared" si="0"/>
        <v>6.9023569023569042E-2</v>
      </c>
    </row>
    <row r="16" spans="1:9" x14ac:dyDescent="0.45">
      <c r="A16">
        <v>1978</v>
      </c>
      <c r="B16">
        <v>65.900000000000006</v>
      </c>
      <c r="C16">
        <v>2.2000000000000002</v>
      </c>
      <c r="D16" s="5">
        <f t="shared" si="0"/>
        <v>3.7795275590551271E-2</v>
      </c>
    </row>
    <row r="17" spans="1:9" x14ac:dyDescent="0.45">
      <c r="A17">
        <v>1979</v>
      </c>
      <c r="B17">
        <v>69.099999999999994</v>
      </c>
      <c r="C17">
        <v>2</v>
      </c>
      <c r="D17" s="5">
        <f t="shared" si="0"/>
        <v>4.8558421851289654E-2</v>
      </c>
    </row>
    <row r="18" spans="1:9" x14ac:dyDescent="0.45">
      <c r="A18">
        <v>1980</v>
      </c>
      <c r="B18">
        <v>74.3</v>
      </c>
      <c r="C18">
        <v>2.1</v>
      </c>
      <c r="D18" s="5">
        <f t="shared" si="0"/>
        <v>7.5253256150506556E-2</v>
      </c>
    </row>
    <row r="19" spans="1:9" x14ac:dyDescent="0.45">
      <c r="A19">
        <v>1981</v>
      </c>
      <c r="B19">
        <v>77.400000000000006</v>
      </c>
      <c r="C19">
        <v>2.2000000000000002</v>
      </c>
      <c r="D19" s="5">
        <f t="shared" si="0"/>
        <v>4.1722745625841301E-2</v>
      </c>
    </row>
    <row r="20" spans="1:9" x14ac:dyDescent="0.45">
      <c r="A20">
        <v>1982</v>
      </c>
      <c r="B20">
        <v>79.3</v>
      </c>
      <c r="C20">
        <v>2.5</v>
      </c>
      <c r="D20" s="5">
        <f t="shared" si="0"/>
        <v>2.4547803617570946E-2</v>
      </c>
    </row>
    <row r="21" spans="1:9" x14ac:dyDescent="0.45">
      <c r="A21">
        <v>1983</v>
      </c>
      <c r="B21">
        <v>80.8</v>
      </c>
      <c r="C21">
        <v>2.7</v>
      </c>
      <c r="D21" s="5">
        <f t="shared" si="0"/>
        <v>1.8915510718789406E-2</v>
      </c>
    </row>
    <row r="22" spans="1:9" x14ac:dyDescent="0.45">
      <c r="A22">
        <v>1984</v>
      </c>
      <c r="B22">
        <v>82.6</v>
      </c>
      <c r="C22">
        <v>2.7</v>
      </c>
      <c r="D22" s="5">
        <f t="shared" si="0"/>
        <v>2.2277227722772242E-2</v>
      </c>
    </row>
    <row r="23" spans="1:9" x14ac:dyDescent="0.45">
      <c r="A23">
        <v>1985</v>
      </c>
      <c r="B23">
        <v>84.2</v>
      </c>
      <c r="C23">
        <v>2.6</v>
      </c>
      <c r="D23" s="5">
        <f t="shared" si="0"/>
        <v>1.9370460048426255E-2</v>
      </c>
      <c r="I23" t="s">
        <v>134</v>
      </c>
    </row>
    <row r="24" spans="1:9" x14ac:dyDescent="0.45">
      <c r="A24">
        <v>1986</v>
      </c>
      <c r="B24">
        <v>84.2</v>
      </c>
      <c r="C24">
        <v>2.8</v>
      </c>
      <c r="D24" s="5">
        <f t="shared" si="0"/>
        <v>0</v>
      </c>
    </row>
    <row r="25" spans="1:9" x14ac:dyDescent="0.45">
      <c r="A25">
        <v>1987</v>
      </c>
      <c r="B25">
        <v>84.6</v>
      </c>
      <c r="C25">
        <v>2.8</v>
      </c>
      <c r="D25" s="5">
        <f t="shared" si="0"/>
        <v>4.7505938242279272E-3</v>
      </c>
    </row>
    <row r="26" spans="1:9" x14ac:dyDescent="0.45">
      <c r="A26">
        <v>1988</v>
      </c>
      <c r="B26">
        <v>85.2</v>
      </c>
      <c r="C26">
        <v>2.4</v>
      </c>
      <c r="D26" s="5">
        <f t="shared" si="0"/>
        <v>7.092198581560385E-3</v>
      </c>
    </row>
    <row r="27" spans="1:9" x14ac:dyDescent="0.45">
      <c r="A27">
        <v>1989</v>
      </c>
      <c r="B27">
        <v>87.7</v>
      </c>
      <c r="C27">
        <v>2.2000000000000002</v>
      </c>
      <c r="D27" s="5">
        <f t="shared" si="0"/>
        <v>2.9342723004694836E-2</v>
      </c>
    </row>
    <row r="28" spans="1:9" x14ac:dyDescent="0.45">
      <c r="A28">
        <v>1990</v>
      </c>
      <c r="B28">
        <v>90.4</v>
      </c>
      <c r="C28">
        <v>2.1</v>
      </c>
      <c r="D28" s="5">
        <f t="shared" si="0"/>
        <v>3.078677309007985E-2</v>
      </c>
    </row>
    <row r="29" spans="1:9" x14ac:dyDescent="0.45">
      <c r="A29">
        <v>1991</v>
      </c>
      <c r="B29">
        <v>93</v>
      </c>
      <c r="C29">
        <v>2.1</v>
      </c>
      <c r="D29" s="5">
        <f t="shared" si="0"/>
        <v>2.8761061946902589E-2</v>
      </c>
    </row>
    <row r="30" spans="1:9" x14ac:dyDescent="0.45">
      <c r="A30">
        <v>1992</v>
      </c>
      <c r="B30">
        <v>94.5</v>
      </c>
      <c r="C30">
        <v>2.2000000000000002</v>
      </c>
      <c r="D30" s="5">
        <f t="shared" si="0"/>
        <v>1.6129032258064516E-2</v>
      </c>
    </row>
    <row r="31" spans="1:9" x14ac:dyDescent="0.45">
      <c r="A31">
        <v>1993</v>
      </c>
      <c r="B31">
        <v>95.6</v>
      </c>
      <c r="C31">
        <v>2.6</v>
      </c>
      <c r="D31" s="5">
        <f t="shared" si="0"/>
        <v>1.1640211640211579E-2</v>
      </c>
    </row>
    <row r="32" spans="1:9" x14ac:dyDescent="0.45">
      <c r="A32">
        <v>1994</v>
      </c>
      <c r="B32">
        <v>96</v>
      </c>
      <c r="C32">
        <v>2.9</v>
      </c>
      <c r="D32" s="5">
        <f t="shared" si="0"/>
        <v>4.1841004184101013E-3</v>
      </c>
    </row>
    <row r="33" spans="1:4" x14ac:dyDescent="0.45">
      <c r="A33">
        <v>1995</v>
      </c>
      <c r="B33">
        <v>95.8</v>
      </c>
      <c r="C33">
        <v>3.2</v>
      </c>
      <c r="D33" s="5">
        <f t="shared" si="0"/>
        <v>-2.0833333333333628E-3</v>
      </c>
    </row>
    <row r="34" spans="1:4" x14ac:dyDescent="0.45">
      <c r="A34">
        <v>1996</v>
      </c>
      <c r="B34">
        <v>96.2</v>
      </c>
      <c r="C34">
        <v>3.3</v>
      </c>
      <c r="D34" s="5">
        <f t="shared" si="0"/>
        <v>4.1753653444677004E-3</v>
      </c>
    </row>
    <row r="35" spans="1:4" x14ac:dyDescent="0.45">
      <c r="A35">
        <v>1997</v>
      </c>
      <c r="B35">
        <v>98.1</v>
      </c>
      <c r="C35">
        <v>3.5</v>
      </c>
      <c r="D35" s="5">
        <f t="shared" si="0"/>
        <v>1.9750519750519661E-2</v>
      </c>
    </row>
    <row r="36" spans="1:4" x14ac:dyDescent="0.45">
      <c r="A36">
        <v>1998</v>
      </c>
      <c r="B36">
        <v>98.3</v>
      </c>
      <c r="C36">
        <v>4.3</v>
      </c>
      <c r="D36" s="5">
        <f t="shared" si="0"/>
        <v>2.0387359836901413E-3</v>
      </c>
    </row>
    <row r="37" spans="1:4" x14ac:dyDescent="0.45">
      <c r="A37">
        <v>1999</v>
      </c>
      <c r="B37">
        <v>97.8</v>
      </c>
      <c r="C37">
        <v>4.7</v>
      </c>
      <c r="D37" s="5">
        <f t="shared" si="0"/>
        <v>-5.0864699898270603E-3</v>
      </c>
    </row>
    <row r="38" spans="1:4" x14ac:dyDescent="0.45">
      <c r="A38">
        <v>2000</v>
      </c>
      <c r="B38">
        <v>97.2</v>
      </c>
      <c r="C38">
        <v>4.7</v>
      </c>
      <c r="D38" s="5">
        <f t="shared" si="0"/>
        <v>-6.1349693251533163E-3</v>
      </c>
    </row>
    <row r="39" spans="1:4" x14ac:dyDescent="0.45">
      <c r="A39">
        <v>2001</v>
      </c>
      <c r="B39">
        <v>96.3</v>
      </c>
      <c r="C39">
        <v>5.2</v>
      </c>
      <c r="D39" s="5">
        <f t="shared" si="0"/>
        <v>-9.2592592592593177E-3</v>
      </c>
    </row>
    <row r="40" spans="1:4" x14ac:dyDescent="0.45">
      <c r="A40">
        <v>2002</v>
      </c>
      <c r="B40">
        <v>95.7</v>
      </c>
      <c r="C40">
        <v>5.4</v>
      </c>
      <c r="D40" s="5">
        <f t="shared" si="0"/>
        <v>-6.2305295950155172E-3</v>
      </c>
    </row>
    <row r="41" spans="1:4" x14ac:dyDescent="0.45">
      <c r="A41">
        <v>2003</v>
      </c>
      <c r="B41">
        <v>95.5</v>
      </c>
      <c r="C41">
        <v>5.0999999999999996</v>
      </c>
      <c r="D41" s="5">
        <f t="shared" si="0"/>
        <v>-2.0898641588297058E-3</v>
      </c>
    </row>
    <row r="42" spans="1:4" x14ac:dyDescent="0.45">
      <c r="A42">
        <v>2004</v>
      </c>
      <c r="B42">
        <v>95.5</v>
      </c>
      <c r="C42">
        <v>4.5999999999999996</v>
      </c>
      <c r="D42" s="5">
        <f t="shared" si="0"/>
        <v>0</v>
      </c>
    </row>
    <row r="43" spans="1:4" x14ac:dyDescent="0.45">
      <c r="A43">
        <v>2005</v>
      </c>
      <c r="B43">
        <v>95.2</v>
      </c>
      <c r="C43">
        <v>4.4000000000000004</v>
      </c>
      <c r="D43" s="5">
        <f t="shared" si="0"/>
        <v>-3.1413612565444728E-3</v>
      </c>
    </row>
    <row r="44" spans="1:4" x14ac:dyDescent="0.45">
      <c r="A44">
        <v>2006</v>
      </c>
      <c r="B44">
        <v>95.4</v>
      </c>
      <c r="C44">
        <v>4.0999999999999996</v>
      </c>
      <c r="D44" s="5">
        <f t="shared" si="0"/>
        <v>2.1008403361344836E-3</v>
      </c>
    </row>
    <row r="45" spans="1:4" x14ac:dyDescent="0.45">
      <c r="A45">
        <v>2007</v>
      </c>
      <c r="B45">
        <v>95.7</v>
      </c>
      <c r="C45">
        <v>3.8</v>
      </c>
      <c r="D45" s="5">
        <f t="shared" si="0"/>
        <v>3.1446540880502843E-3</v>
      </c>
    </row>
    <row r="46" spans="1:4" x14ac:dyDescent="0.45">
      <c r="A46">
        <v>2008</v>
      </c>
      <c r="B46">
        <v>96.8</v>
      </c>
      <c r="C46">
        <v>4.0999999999999996</v>
      </c>
      <c r="D46" s="5">
        <f t="shared" si="0"/>
        <v>1.1494252873563159E-2</v>
      </c>
    </row>
    <row r="47" spans="1:4" x14ac:dyDescent="0.45">
      <c r="A47">
        <v>2009</v>
      </c>
      <c r="B47">
        <v>95.3</v>
      </c>
      <c r="C47">
        <v>5.2</v>
      </c>
      <c r="D47" s="5">
        <f t="shared" si="0"/>
        <v>-1.5495867768595042E-2</v>
      </c>
    </row>
    <row r="48" spans="1:4" x14ac:dyDescent="0.45">
      <c r="A48">
        <v>2010</v>
      </c>
      <c r="B48">
        <v>94.7</v>
      </c>
      <c r="C48">
        <v>5</v>
      </c>
      <c r="D48" s="5">
        <f t="shared" si="0"/>
        <v>-6.2959076600209267E-3</v>
      </c>
    </row>
    <row r="49" spans="1:4" x14ac:dyDescent="0.45">
      <c r="A49">
        <v>2011</v>
      </c>
      <c r="B49">
        <v>94.6</v>
      </c>
      <c r="C49">
        <v>4.5</v>
      </c>
      <c r="D49" s="5">
        <f t="shared" si="0"/>
        <v>-1.0559662090813993E-3</v>
      </c>
    </row>
    <row r="50" spans="1:4" x14ac:dyDescent="0.45">
      <c r="A50">
        <v>2012</v>
      </c>
      <c r="B50">
        <v>94.4</v>
      </c>
      <c r="C50">
        <v>4.3</v>
      </c>
      <c r="D50" s="5">
        <f t="shared" si="0"/>
        <v>-2.1141649048624592E-3</v>
      </c>
    </row>
    <row r="51" spans="1:4" x14ac:dyDescent="0.45">
      <c r="A51">
        <v>2013</v>
      </c>
      <c r="B51">
        <v>95.2</v>
      </c>
      <c r="C51">
        <v>3.9</v>
      </c>
      <c r="D51" s="5">
        <f t="shared" si="0"/>
        <v>8.4745762711864094E-3</v>
      </c>
    </row>
    <row r="52" spans="1:4" x14ac:dyDescent="0.45">
      <c r="A52">
        <v>2014</v>
      </c>
      <c r="B52">
        <v>98</v>
      </c>
      <c r="C52">
        <v>3.5</v>
      </c>
      <c r="D52" s="5">
        <f t="shared" si="0"/>
        <v>2.9411764705882321E-2</v>
      </c>
    </row>
    <row r="53" spans="1:4" x14ac:dyDescent="0.45">
      <c r="A53">
        <v>2015</v>
      </c>
      <c r="B53">
        <v>98.2</v>
      </c>
      <c r="C53">
        <v>3.3</v>
      </c>
      <c r="D53" s="5">
        <f t="shared" si="0"/>
        <v>2.0408163265306411E-3</v>
      </c>
    </row>
    <row r="54" spans="1:4" x14ac:dyDescent="0.45">
      <c r="A54">
        <v>2016</v>
      </c>
      <c r="B54">
        <v>98.2</v>
      </c>
      <c r="C54">
        <v>3</v>
      </c>
      <c r="D54" s="5">
        <f t="shared" si="0"/>
        <v>0</v>
      </c>
    </row>
    <row r="55" spans="1:4" x14ac:dyDescent="0.45">
      <c r="A55">
        <v>2017</v>
      </c>
      <c r="B55">
        <v>98.9</v>
      </c>
      <c r="C55">
        <v>2.7</v>
      </c>
      <c r="D55" s="5">
        <f t="shared" si="0"/>
        <v>7.1283095723014547E-3</v>
      </c>
    </row>
    <row r="56" spans="1:4" x14ac:dyDescent="0.45">
      <c r="A56">
        <v>2018</v>
      </c>
      <c r="B56">
        <v>99.6</v>
      </c>
      <c r="C56">
        <v>2.4</v>
      </c>
      <c r="D56" s="5">
        <f t="shared" si="0"/>
        <v>7.0778564206267804E-3</v>
      </c>
    </row>
    <row r="57" spans="1:4" x14ac:dyDescent="0.45">
      <c r="A57">
        <v>2019</v>
      </c>
      <c r="B57">
        <v>100.2</v>
      </c>
      <c r="C57">
        <v>2.4</v>
      </c>
      <c r="D57" s="5">
        <f t="shared" si="0"/>
        <v>6.0240963855422549E-3</v>
      </c>
    </row>
    <row r="58" spans="1:4" x14ac:dyDescent="0.45">
      <c r="A58">
        <v>2020</v>
      </c>
      <c r="B58">
        <v>99.9</v>
      </c>
      <c r="C58">
        <v>2.9</v>
      </c>
      <c r="D58" s="5">
        <f t="shared" si="0"/>
        <v>-2.9940119760478758E-3</v>
      </c>
    </row>
    <row r="59" spans="1:4" x14ac:dyDescent="0.45">
      <c r="A59">
        <v>2021</v>
      </c>
      <c r="B59">
        <v>100</v>
      </c>
      <c r="C59">
        <v>2.8</v>
      </c>
      <c r="D59" s="5">
        <f t="shared" si="0"/>
        <v>1.001001001000944E-3</v>
      </c>
    </row>
    <row r="60" spans="1:4" x14ac:dyDescent="0.45">
      <c r="A60">
        <v>2022</v>
      </c>
      <c r="B60">
        <v>103.2</v>
      </c>
      <c r="C60">
        <v>2.6</v>
      </c>
      <c r="D60" s="5">
        <f t="shared" si="0"/>
        <v>3.2000000000000028E-2</v>
      </c>
    </row>
    <row r="61" spans="1:4" x14ac:dyDescent="0.45">
      <c r="A61">
        <v>2023</v>
      </c>
      <c r="B61">
        <v>106.3</v>
      </c>
      <c r="C61">
        <v>2.6</v>
      </c>
      <c r="D61" s="5">
        <f t="shared" si="0"/>
        <v>3.0038759689922426E-2</v>
      </c>
    </row>
    <row r="62" spans="1:4" x14ac:dyDescent="0.45">
      <c r="A62">
        <v>2024</v>
      </c>
      <c r="B62">
        <v>109.5</v>
      </c>
      <c r="C62">
        <v>2.5</v>
      </c>
      <c r="D62" s="5">
        <f t="shared" si="0"/>
        <v>3.0103480714957696E-2</v>
      </c>
    </row>
  </sheetData>
  <phoneticPr fontId="18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1F4F-5F54-44E9-94FB-DE011BABE253}">
  <dimension ref="A1:C677"/>
  <sheetViews>
    <sheetView topLeftCell="A7" workbookViewId="0">
      <selection activeCell="F23" sqref="F23"/>
    </sheetView>
  </sheetViews>
  <sheetFormatPr defaultRowHeight="18" x14ac:dyDescent="0.45"/>
  <sheetData>
    <row r="1" spans="1:3" x14ac:dyDescent="0.45">
      <c r="A1" t="s">
        <v>179</v>
      </c>
      <c r="C1" t="s">
        <v>180</v>
      </c>
    </row>
    <row r="2" spans="1:3" ht="54" x14ac:dyDescent="0.45">
      <c r="A2" t="s">
        <v>50</v>
      </c>
      <c r="B2" s="2" t="s">
        <v>49</v>
      </c>
      <c r="C2" s="2" t="s">
        <v>51</v>
      </c>
    </row>
    <row r="3" spans="1:3" ht="90" x14ac:dyDescent="0.45">
      <c r="A3" t="s">
        <v>48</v>
      </c>
      <c r="B3" s="2" t="s">
        <v>47</v>
      </c>
      <c r="C3" s="2" t="s">
        <v>52</v>
      </c>
    </row>
    <row r="4" spans="1:3" x14ac:dyDescent="0.45">
      <c r="B4" t="s">
        <v>138</v>
      </c>
    </row>
    <row r="5" spans="1:3" ht="54" x14ac:dyDescent="0.45">
      <c r="B5" s="2" t="s">
        <v>182</v>
      </c>
      <c r="C5" s="2" t="s">
        <v>181</v>
      </c>
    </row>
    <row r="6" spans="1:3" x14ac:dyDescent="0.45">
      <c r="A6" s="1">
        <v>25569</v>
      </c>
      <c r="B6">
        <v>75.03</v>
      </c>
    </row>
    <row r="7" spans="1:3" x14ac:dyDescent="0.45">
      <c r="A7" s="1">
        <v>25600</v>
      </c>
      <c r="B7">
        <v>74.58</v>
      </c>
    </row>
    <row r="8" spans="1:3" x14ac:dyDescent="0.45">
      <c r="A8" s="1">
        <v>25628</v>
      </c>
      <c r="B8">
        <v>74.86</v>
      </c>
    </row>
    <row r="9" spans="1:3" x14ac:dyDescent="0.45">
      <c r="A9" s="1">
        <v>25659</v>
      </c>
      <c r="B9">
        <v>74.94</v>
      </c>
    </row>
    <row r="10" spans="1:3" x14ac:dyDescent="0.45">
      <c r="A10" s="1">
        <v>25689</v>
      </c>
      <c r="B10">
        <v>74.430000000000007</v>
      </c>
    </row>
    <row r="11" spans="1:3" x14ac:dyDescent="0.45">
      <c r="A11" s="1">
        <v>25720</v>
      </c>
      <c r="B11">
        <v>74.3</v>
      </c>
    </row>
    <row r="12" spans="1:3" x14ac:dyDescent="0.45">
      <c r="A12" s="1">
        <v>25750</v>
      </c>
      <c r="B12">
        <v>73.790000000000006</v>
      </c>
    </row>
    <row r="13" spans="1:3" x14ac:dyDescent="0.45">
      <c r="A13" s="1">
        <v>25781</v>
      </c>
      <c r="B13">
        <v>73.459999999999994</v>
      </c>
    </row>
    <row r="14" spans="1:3" x14ac:dyDescent="0.45">
      <c r="A14" s="1">
        <v>25812</v>
      </c>
      <c r="B14">
        <v>74.150000000000006</v>
      </c>
    </row>
    <row r="15" spans="1:3" x14ac:dyDescent="0.45">
      <c r="A15" s="1">
        <v>25842</v>
      </c>
      <c r="B15">
        <v>75.040000000000006</v>
      </c>
    </row>
    <row r="16" spans="1:3" x14ac:dyDescent="0.45">
      <c r="A16" s="1">
        <v>25873</v>
      </c>
      <c r="B16">
        <v>74.89</v>
      </c>
    </row>
    <row r="17" spans="1:2" x14ac:dyDescent="0.45">
      <c r="A17" s="1">
        <v>25903</v>
      </c>
      <c r="B17">
        <v>74.97</v>
      </c>
    </row>
    <row r="18" spans="1:2" x14ac:dyDescent="0.45">
      <c r="A18" s="1">
        <v>25934</v>
      </c>
      <c r="B18">
        <v>74.89</v>
      </c>
    </row>
    <row r="19" spans="1:2" x14ac:dyDescent="0.45">
      <c r="A19" s="1">
        <v>25965</v>
      </c>
      <c r="B19">
        <v>74.72</v>
      </c>
    </row>
    <row r="20" spans="1:2" x14ac:dyDescent="0.45">
      <c r="A20" s="1">
        <v>25993</v>
      </c>
      <c r="B20">
        <v>74.650000000000006</v>
      </c>
    </row>
    <row r="21" spans="1:2" x14ac:dyDescent="0.45">
      <c r="A21" s="1">
        <v>26024</v>
      </c>
      <c r="B21">
        <v>75.430000000000007</v>
      </c>
    </row>
    <row r="22" spans="1:2" x14ac:dyDescent="0.45">
      <c r="A22" s="1">
        <v>26054</v>
      </c>
      <c r="B22">
        <v>75.290000000000006</v>
      </c>
    </row>
    <row r="23" spans="1:2" x14ac:dyDescent="0.45">
      <c r="A23" s="1">
        <v>26085</v>
      </c>
      <c r="B23">
        <v>75.260000000000005</v>
      </c>
    </row>
    <row r="24" spans="1:2" x14ac:dyDescent="0.45">
      <c r="A24" s="1">
        <v>26115</v>
      </c>
      <c r="B24">
        <v>75.52</v>
      </c>
    </row>
    <row r="25" spans="1:2" x14ac:dyDescent="0.45">
      <c r="A25" s="1">
        <v>26146</v>
      </c>
      <c r="B25">
        <v>75.150000000000006</v>
      </c>
    </row>
    <row r="26" spans="1:2" x14ac:dyDescent="0.45">
      <c r="A26" s="1">
        <v>26177</v>
      </c>
      <c r="B26">
        <v>80.38</v>
      </c>
    </row>
    <row r="27" spans="1:2" x14ac:dyDescent="0.45">
      <c r="A27" s="1">
        <v>26207</v>
      </c>
      <c r="B27">
        <v>81.849999999999994</v>
      </c>
    </row>
    <row r="28" spans="1:2" x14ac:dyDescent="0.45">
      <c r="A28" s="1">
        <v>26238</v>
      </c>
      <c r="B28">
        <v>81.5</v>
      </c>
    </row>
    <row r="29" spans="1:2" x14ac:dyDescent="0.45">
      <c r="A29" s="1">
        <v>26268</v>
      </c>
      <c r="B29">
        <v>82.61</v>
      </c>
    </row>
    <row r="30" spans="1:2" x14ac:dyDescent="0.45">
      <c r="A30" s="1">
        <v>26299</v>
      </c>
      <c r="B30">
        <v>83.67</v>
      </c>
    </row>
    <row r="31" spans="1:2" x14ac:dyDescent="0.45">
      <c r="A31" s="1">
        <v>26330</v>
      </c>
      <c r="B31">
        <v>85.23</v>
      </c>
    </row>
    <row r="32" spans="1:2" x14ac:dyDescent="0.45">
      <c r="A32" s="1">
        <v>26359</v>
      </c>
      <c r="B32">
        <v>86.26</v>
      </c>
    </row>
    <row r="33" spans="1:3" x14ac:dyDescent="0.45">
      <c r="A33" s="1">
        <v>26390</v>
      </c>
      <c r="B33">
        <v>86.89</v>
      </c>
    </row>
    <row r="34" spans="1:3" x14ac:dyDescent="0.45">
      <c r="A34" s="1">
        <v>26420</v>
      </c>
      <c r="B34">
        <v>86.52</v>
      </c>
    </row>
    <row r="35" spans="1:3" x14ac:dyDescent="0.45">
      <c r="A35" s="1">
        <v>26451</v>
      </c>
      <c r="B35">
        <v>86.84</v>
      </c>
    </row>
    <row r="36" spans="1:3" x14ac:dyDescent="0.45">
      <c r="A36" s="1">
        <v>26481</v>
      </c>
      <c r="B36">
        <v>87.19</v>
      </c>
    </row>
    <row r="37" spans="1:3" x14ac:dyDescent="0.45">
      <c r="A37" s="1">
        <v>26512</v>
      </c>
      <c r="B37">
        <v>87.23</v>
      </c>
    </row>
    <row r="38" spans="1:3" x14ac:dyDescent="0.45">
      <c r="A38" s="1">
        <v>26543</v>
      </c>
      <c r="B38">
        <v>87.44</v>
      </c>
    </row>
    <row r="39" spans="1:3" x14ac:dyDescent="0.45">
      <c r="A39" s="1">
        <v>26573</v>
      </c>
      <c r="B39">
        <v>88.15</v>
      </c>
    </row>
    <row r="40" spans="1:3" x14ac:dyDescent="0.45">
      <c r="A40" s="1">
        <v>26604</v>
      </c>
      <c r="B40">
        <v>87.96</v>
      </c>
    </row>
    <row r="41" spans="1:3" x14ac:dyDescent="0.45">
      <c r="A41" s="1">
        <v>26634</v>
      </c>
      <c r="B41">
        <v>88.24</v>
      </c>
    </row>
    <row r="42" spans="1:3" x14ac:dyDescent="0.45">
      <c r="A42" s="1">
        <v>26665</v>
      </c>
      <c r="B42">
        <v>88.43</v>
      </c>
      <c r="C42">
        <v>301.93</v>
      </c>
    </row>
    <row r="43" spans="1:3" x14ac:dyDescent="0.45">
      <c r="A43" s="1">
        <v>26696</v>
      </c>
      <c r="B43">
        <v>93.69</v>
      </c>
      <c r="C43">
        <v>279.48</v>
      </c>
    </row>
    <row r="44" spans="1:3" x14ac:dyDescent="0.45">
      <c r="A44" s="1">
        <v>26724</v>
      </c>
      <c r="B44">
        <v>99.44</v>
      </c>
      <c r="C44">
        <v>265.26</v>
      </c>
    </row>
    <row r="45" spans="1:3" x14ac:dyDescent="0.45">
      <c r="A45" s="1">
        <v>26755</v>
      </c>
      <c r="B45">
        <v>99.34</v>
      </c>
      <c r="C45">
        <v>265.52</v>
      </c>
    </row>
    <row r="46" spans="1:3" x14ac:dyDescent="0.45">
      <c r="A46" s="1">
        <v>26785</v>
      </c>
      <c r="B46">
        <v>99.7</v>
      </c>
      <c r="C46">
        <v>264.73</v>
      </c>
    </row>
    <row r="47" spans="1:3" x14ac:dyDescent="0.45">
      <c r="A47" s="1">
        <v>26816</v>
      </c>
      <c r="B47">
        <v>97.65</v>
      </c>
      <c r="C47">
        <v>264.7</v>
      </c>
    </row>
    <row r="48" spans="1:3" x14ac:dyDescent="0.45">
      <c r="A48" s="1">
        <v>26846</v>
      </c>
      <c r="B48">
        <v>96.07</v>
      </c>
      <c r="C48">
        <v>264.41000000000003</v>
      </c>
    </row>
    <row r="49" spans="1:3" x14ac:dyDescent="0.45">
      <c r="A49" s="1">
        <v>26877</v>
      </c>
      <c r="B49">
        <v>96.45</v>
      </c>
      <c r="C49">
        <v>265.11</v>
      </c>
    </row>
    <row r="50" spans="1:3" x14ac:dyDescent="0.45">
      <c r="A50" s="1">
        <v>26908</v>
      </c>
      <c r="B50">
        <v>98.41</v>
      </c>
      <c r="C50">
        <v>265.49</v>
      </c>
    </row>
    <row r="51" spans="1:3" x14ac:dyDescent="0.45">
      <c r="A51" s="1">
        <v>26938</v>
      </c>
      <c r="B51">
        <v>96.88</v>
      </c>
      <c r="C51">
        <v>266.32</v>
      </c>
    </row>
    <row r="52" spans="1:3" x14ac:dyDescent="0.45">
      <c r="A52" s="1">
        <v>26969</v>
      </c>
      <c r="B52">
        <v>94.12</v>
      </c>
      <c r="C52">
        <v>277.05</v>
      </c>
    </row>
    <row r="53" spans="1:3" x14ac:dyDescent="0.45">
      <c r="A53" s="1">
        <v>26999</v>
      </c>
      <c r="B53">
        <v>96.68</v>
      </c>
      <c r="C53">
        <v>280</v>
      </c>
    </row>
    <row r="54" spans="1:3" x14ac:dyDescent="0.45">
      <c r="A54" s="1">
        <v>27030</v>
      </c>
      <c r="B54">
        <v>94.83</v>
      </c>
      <c r="C54">
        <v>298.64</v>
      </c>
    </row>
    <row r="55" spans="1:3" x14ac:dyDescent="0.45">
      <c r="A55" s="1">
        <v>27061</v>
      </c>
      <c r="B55">
        <v>96.83</v>
      </c>
      <c r="C55">
        <v>291.24</v>
      </c>
    </row>
    <row r="56" spans="1:3" x14ac:dyDescent="0.45">
      <c r="A56" s="1">
        <v>27089</v>
      </c>
      <c r="B56">
        <v>98.1</v>
      </c>
      <c r="C56">
        <v>282.58</v>
      </c>
    </row>
    <row r="57" spans="1:3" x14ac:dyDescent="0.45">
      <c r="A57" s="1">
        <v>27120</v>
      </c>
      <c r="B57">
        <v>100.52</v>
      </c>
      <c r="C57">
        <v>277.77999999999997</v>
      </c>
    </row>
    <row r="58" spans="1:3" x14ac:dyDescent="0.45">
      <c r="A58" s="1">
        <v>27150</v>
      </c>
      <c r="B58">
        <v>98.97</v>
      </c>
      <c r="C58">
        <v>278.93</v>
      </c>
    </row>
    <row r="59" spans="1:3" x14ac:dyDescent="0.45">
      <c r="A59" s="1">
        <v>27181</v>
      </c>
      <c r="B59">
        <v>98.18</v>
      </c>
      <c r="C59">
        <v>283.05</v>
      </c>
    </row>
    <row r="60" spans="1:3" x14ac:dyDescent="0.45">
      <c r="A60" s="1">
        <v>27211</v>
      </c>
      <c r="B60">
        <v>96.26</v>
      </c>
      <c r="C60">
        <v>290.91000000000003</v>
      </c>
    </row>
    <row r="61" spans="1:3" x14ac:dyDescent="0.45">
      <c r="A61" s="1">
        <v>27242</v>
      </c>
      <c r="B61">
        <v>93.04</v>
      </c>
      <c r="C61">
        <v>302.22000000000003</v>
      </c>
    </row>
    <row r="62" spans="1:3" x14ac:dyDescent="0.45">
      <c r="A62" s="1">
        <v>27273</v>
      </c>
      <c r="B62">
        <v>94.59</v>
      </c>
      <c r="C62">
        <v>299.63</v>
      </c>
    </row>
    <row r="63" spans="1:3" x14ac:dyDescent="0.45">
      <c r="A63" s="1">
        <v>27303</v>
      </c>
      <c r="B63">
        <v>95.45</v>
      </c>
      <c r="C63">
        <v>299.48</v>
      </c>
    </row>
    <row r="64" spans="1:3" x14ac:dyDescent="0.45">
      <c r="A64" s="1">
        <v>27334</v>
      </c>
      <c r="B64">
        <v>94.33</v>
      </c>
      <c r="C64">
        <v>300.10000000000002</v>
      </c>
    </row>
    <row r="65" spans="1:3" x14ac:dyDescent="0.45">
      <c r="A65" s="1">
        <v>27364</v>
      </c>
      <c r="B65">
        <v>94.32</v>
      </c>
      <c r="C65">
        <v>300.44</v>
      </c>
    </row>
    <row r="66" spans="1:3" x14ac:dyDescent="0.45">
      <c r="A66" s="1">
        <v>27395</v>
      </c>
      <c r="B66">
        <v>94.07</v>
      </c>
      <c r="C66">
        <v>299.64</v>
      </c>
    </row>
    <row r="67" spans="1:3" x14ac:dyDescent="0.45">
      <c r="A67" s="1">
        <v>27426</v>
      </c>
      <c r="B67">
        <v>95.36</v>
      </c>
      <c r="C67">
        <v>292.17</v>
      </c>
    </row>
    <row r="68" spans="1:3" x14ac:dyDescent="0.45">
      <c r="A68" s="1">
        <v>27454</v>
      </c>
      <c r="B68">
        <v>96.46</v>
      </c>
      <c r="C68">
        <v>288.02999999999997</v>
      </c>
    </row>
    <row r="69" spans="1:3" x14ac:dyDescent="0.45">
      <c r="A69" s="1">
        <v>27485</v>
      </c>
      <c r="B69">
        <v>96.58</v>
      </c>
      <c r="C69">
        <v>292.12</v>
      </c>
    </row>
    <row r="70" spans="1:3" x14ac:dyDescent="0.45">
      <c r="A70" s="1">
        <v>27515</v>
      </c>
      <c r="B70">
        <v>96.17</v>
      </c>
      <c r="C70">
        <v>291.47000000000003</v>
      </c>
    </row>
    <row r="71" spans="1:3" x14ac:dyDescent="0.45">
      <c r="A71" s="1">
        <v>27546</v>
      </c>
      <c r="B71">
        <v>94.89</v>
      </c>
      <c r="C71">
        <v>293.57</v>
      </c>
    </row>
    <row r="72" spans="1:3" x14ac:dyDescent="0.45">
      <c r="A72" s="1">
        <v>27576</v>
      </c>
      <c r="B72">
        <v>95.4</v>
      </c>
      <c r="C72">
        <v>296.22000000000003</v>
      </c>
    </row>
    <row r="73" spans="1:3" x14ac:dyDescent="0.45">
      <c r="A73" s="1">
        <v>27607</v>
      </c>
      <c r="B73">
        <v>95.43</v>
      </c>
      <c r="C73">
        <v>297.93</v>
      </c>
    </row>
    <row r="74" spans="1:3" x14ac:dyDescent="0.45">
      <c r="A74" s="1">
        <v>27638</v>
      </c>
      <c r="B74">
        <v>96.78</v>
      </c>
      <c r="C74">
        <v>299.68</v>
      </c>
    </row>
    <row r="75" spans="1:3" x14ac:dyDescent="0.45">
      <c r="A75" s="1">
        <v>27668</v>
      </c>
      <c r="B75">
        <v>96.54</v>
      </c>
      <c r="C75">
        <v>302.38</v>
      </c>
    </row>
    <row r="76" spans="1:3" x14ac:dyDescent="0.45">
      <c r="A76" s="1">
        <v>27699</v>
      </c>
      <c r="B76">
        <v>95.62</v>
      </c>
      <c r="C76">
        <v>302.52999999999997</v>
      </c>
    </row>
    <row r="77" spans="1:3" x14ac:dyDescent="0.45">
      <c r="A77" s="1">
        <v>27729</v>
      </c>
      <c r="B77">
        <v>94.7</v>
      </c>
      <c r="C77">
        <v>305.7</v>
      </c>
    </row>
    <row r="78" spans="1:3" x14ac:dyDescent="0.45">
      <c r="A78" s="1">
        <v>27760</v>
      </c>
      <c r="B78">
        <v>96.03</v>
      </c>
      <c r="C78">
        <v>304.66000000000003</v>
      </c>
    </row>
    <row r="79" spans="1:3" x14ac:dyDescent="0.45">
      <c r="A79" s="1">
        <v>27791</v>
      </c>
      <c r="B79">
        <v>97.17</v>
      </c>
      <c r="C79">
        <v>301.89999999999998</v>
      </c>
    </row>
    <row r="80" spans="1:3" x14ac:dyDescent="0.45">
      <c r="A80" s="1">
        <v>27820</v>
      </c>
      <c r="B80">
        <v>98.03</v>
      </c>
      <c r="C80">
        <v>300.60000000000002</v>
      </c>
    </row>
    <row r="81" spans="1:3" x14ac:dyDescent="0.45">
      <c r="A81" s="1">
        <v>27851</v>
      </c>
      <c r="B81">
        <v>100.7</v>
      </c>
      <c r="C81">
        <v>299.10000000000002</v>
      </c>
    </row>
    <row r="82" spans="1:3" x14ac:dyDescent="0.45">
      <c r="A82" s="1">
        <v>27881</v>
      </c>
      <c r="B82">
        <v>100.63</v>
      </c>
      <c r="C82">
        <v>299.06</v>
      </c>
    </row>
    <row r="83" spans="1:3" x14ac:dyDescent="0.45">
      <c r="A83" s="1">
        <v>27912</v>
      </c>
      <c r="B83">
        <v>100.62</v>
      </c>
      <c r="C83">
        <v>299.39999999999998</v>
      </c>
    </row>
    <row r="84" spans="1:3" x14ac:dyDescent="0.45">
      <c r="A84" s="1">
        <v>27942</v>
      </c>
      <c r="B84">
        <v>102.22</v>
      </c>
      <c r="C84">
        <v>294.77</v>
      </c>
    </row>
    <row r="85" spans="1:3" x14ac:dyDescent="0.45">
      <c r="A85" s="1">
        <v>27973</v>
      </c>
      <c r="B85">
        <v>102.11</v>
      </c>
      <c r="C85">
        <v>290.77</v>
      </c>
    </row>
    <row r="86" spans="1:3" x14ac:dyDescent="0.45">
      <c r="A86" s="1">
        <v>28004</v>
      </c>
      <c r="B86">
        <v>105.78</v>
      </c>
      <c r="C86">
        <v>287.58</v>
      </c>
    </row>
    <row r="87" spans="1:3" x14ac:dyDescent="0.45">
      <c r="A87" s="1">
        <v>28034</v>
      </c>
      <c r="B87">
        <v>104.53</v>
      </c>
      <c r="C87">
        <v>290.99</v>
      </c>
    </row>
    <row r="88" spans="1:3" x14ac:dyDescent="0.45">
      <c r="A88" s="1">
        <v>28065</v>
      </c>
      <c r="B88">
        <v>102.72</v>
      </c>
      <c r="C88">
        <v>295.08999999999997</v>
      </c>
    </row>
    <row r="89" spans="1:3" x14ac:dyDescent="0.45">
      <c r="A89" s="1">
        <v>28095</v>
      </c>
      <c r="B89">
        <v>103.29</v>
      </c>
      <c r="C89">
        <v>294.64999999999998</v>
      </c>
    </row>
    <row r="90" spans="1:3" x14ac:dyDescent="0.45">
      <c r="A90" s="1">
        <v>28126</v>
      </c>
      <c r="B90">
        <v>104.31</v>
      </c>
      <c r="C90">
        <v>290.94</v>
      </c>
    </row>
    <row r="91" spans="1:3" x14ac:dyDescent="0.45">
      <c r="A91" s="1">
        <v>28157</v>
      </c>
      <c r="B91">
        <v>106.33</v>
      </c>
      <c r="C91">
        <v>285.22000000000003</v>
      </c>
    </row>
    <row r="92" spans="1:3" x14ac:dyDescent="0.45">
      <c r="A92" s="1">
        <v>28185</v>
      </c>
      <c r="B92">
        <v>107.8</v>
      </c>
      <c r="C92">
        <v>280.41000000000003</v>
      </c>
    </row>
    <row r="93" spans="1:3" x14ac:dyDescent="0.45">
      <c r="A93" s="1">
        <v>28216</v>
      </c>
      <c r="B93">
        <v>110.48</v>
      </c>
      <c r="C93">
        <v>275.14</v>
      </c>
    </row>
    <row r="94" spans="1:3" x14ac:dyDescent="0.45">
      <c r="A94" s="1">
        <v>28246</v>
      </c>
      <c r="B94">
        <v>109.91</v>
      </c>
      <c r="C94">
        <v>277.52999999999997</v>
      </c>
    </row>
    <row r="95" spans="1:3" x14ac:dyDescent="0.45">
      <c r="A95" s="1">
        <v>28277</v>
      </c>
      <c r="B95">
        <v>110.35</v>
      </c>
      <c r="C95">
        <v>272.97000000000003</v>
      </c>
    </row>
    <row r="96" spans="1:3" x14ac:dyDescent="0.45">
      <c r="A96" s="1">
        <v>28307</v>
      </c>
      <c r="B96">
        <v>112.04</v>
      </c>
      <c r="C96">
        <v>264.89999999999998</v>
      </c>
    </row>
    <row r="97" spans="1:3" x14ac:dyDescent="0.45">
      <c r="A97" s="1">
        <v>28338</v>
      </c>
      <c r="B97">
        <v>110.71</v>
      </c>
      <c r="C97">
        <v>266.63</v>
      </c>
    </row>
    <row r="98" spans="1:3" x14ac:dyDescent="0.45">
      <c r="A98" s="1">
        <v>28369</v>
      </c>
      <c r="B98">
        <v>112.18</v>
      </c>
      <c r="C98">
        <v>266.95</v>
      </c>
    </row>
    <row r="99" spans="1:3" x14ac:dyDescent="0.45">
      <c r="A99" s="1">
        <v>28399</v>
      </c>
      <c r="B99">
        <v>117.25</v>
      </c>
      <c r="C99">
        <v>255.32</v>
      </c>
    </row>
    <row r="100" spans="1:3" x14ac:dyDescent="0.45">
      <c r="A100" s="1">
        <v>28430</v>
      </c>
      <c r="B100">
        <v>119.79</v>
      </c>
      <c r="C100">
        <v>244.7</v>
      </c>
    </row>
    <row r="101" spans="1:3" x14ac:dyDescent="0.45">
      <c r="A101" s="1">
        <v>28460</v>
      </c>
      <c r="B101">
        <v>119.62</v>
      </c>
      <c r="C101">
        <v>241.28</v>
      </c>
    </row>
    <row r="102" spans="1:3" x14ac:dyDescent="0.45">
      <c r="A102" s="1">
        <v>28491</v>
      </c>
      <c r="B102">
        <v>117.86</v>
      </c>
      <c r="C102">
        <v>241.21</v>
      </c>
    </row>
    <row r="103" spans="1:3" x14ac:dyDescent="0.45">
      <c r="A103" s="1">
        <v>28522</v>
      </c>
      <c r="B103">
        <v>117.7</v>
      </c>
      <c r="C103">
        <v>240.31</v>
      </c>
    </row>
    <row r="104" spans="1:3" x14ac:dyDescent="0.45">
      <c r="A104" s="1">
        <v>28550</v>
      </c>
      <c r="B104">
        <v>121.75</v>
      </c>
      <c r="C104">
        <v>231.42</v>
      </c>
    </row>
    <row r="105" spans="1:3" x14ac:dyDescent="0.45">
      <c r="A105" s="1">
        <v>28581</v>
      </c>
      <c r="B105">
        <v>128.02000000000001</v>
      </c>
      <c r="C105">
        <v>221.61</v>
      </c>
    </row>
    <row r="106" spans="1:3" x14ac:dyDescent="0.45">
      <c r="A106" s="1">
        <v>28611</v>
      </c>
      <c r="B106">
        <v>126.36</v>
      </c>
      <c r="C106">
        <v>226.34</v>
      </c>
    </row>
    <row r="107" spans="1:3" x14ac:dyDescent="0.45">
      <c r="A107" s="1">
        <v>28642</v>
      </c>
      <c r="B107">
        <v>130.9</v>
      </c>
      <c r="C107">
        <v>214.38</v>
      </c>
    </row>
    <row r="108" spans="1:3" x14ac:dyDescent="0.45">
      <c r="A108" s="1">
        <v>28672</v>
      </c>
      <c r="B108">
        <v>138.19</v>
      </c>
      <c r="C108">
        <v>199.95</v>
      </c>
    </row>
    <row r="109" spans="1:3" x14ac:dyDescent="0.45">
      <c r="A109" s="1">
        <v>28703</v>
      </c>
      <c r="B109">
        <v>144.41</v>
      </c>
      <c r="C109">
        <v>188.5</v>
      </c>
    </row>
    <row r="110" spans="1:3" x14ac:dyDescent="0.45">
      <c r="A110" s="1">
        <v>28734</v>
      </c>
      <c r="B110">
        <v>143.5</v>
      </c>
      <c r="C110">
        <v>190.16</v>
      </c>
    </row>
    <row r="111" spans="1:3" x14ac:dyDescent="0.45">
      <c r="A111" s="1">
        <v>28764</v>
      </c>
      <c r="B111">
        <v>145.02000000000001</v>
      </c>
      <c r="C111">
        <v>183.95</v>
      </c>
    </row>
    <row r="112" spans="1:3" x14ac:dyDescent="0.45">
      <c r="A112" s="1">
        <v>28795</v>
      </c>
      <c r="B112">
        <v>138.75</v>
      </c>
      <c r="C112">
        <v>191.33</v>
      </c>
    </row>
    <row r="113" spans="1:3" x14ac:dyDescent="0.45">
      <c r="A113" s="1">
        <v>28825</v>
      </c>
      <c r="B113">
        <v>134.77000000000001</v>
      </c>
      <c r="C113">
        <v>196.12</v>
      </c>
    </row>
    <row r="114" spans="1:3" x14ac:dyDescent="0.45">
      <c r="A114" s="1">
        <v>28856</v>
      </c>
      <c r="B114">
        <v>132.13</v>
      </c>
      <c r="C114">
        <v>197.78</v>
      </c>
    </row>
    <row r="115" spans="1:3" x14ac:dyDescent="0.45">
      <c r="A115" s="1">
        <v>28887</v>
      </c>
      <c r="B115">
        <v>128.57</v>
      </c>
      <c r="C115">
        <v>200.53</v>
      </c>
    </row>
    <row r="116" spans="1:3" x14ac:dyDescent="0.45">
      <c r="A116" s="1">
        <v>28915</v>
      </c>
      <c r="B116">
        <v>124.65</v>
      </c>
      <c r="C116">
        <v>206.21</v>
      </c>
    </row>
    <row r="117" spans="1:3" x14ac:dyDescent="0.45">
      <c r="A117" s="1">
        <v>28946</v>
      </c>
      <c r="B117">
        <v>119.49</v>
      </c>
      <c r="C117">
        <v>215.83</v>
      </c>
    </row>
    <row r="118" spans="1:3" x14ac:dyDescent="0.45">
      <c r="A118" s="1">
        <v>28976</v>
      </c>
      <c r="B118">
        <v>118.55</v>
      </c>
      <c r="C118">
        <v>218.14</v>
      </c>
    </row>
    <row r="119" spans="1:3" x14ac:dyDescent="0.45">
      <c r="A119" s="1">
        <v>29007</v>
      </c>
      <c r="B119">
        <v>116.76</v>
      </c>
      <c r="C119">
        <v>218.85</v>
      </c>
    </row>
    <row r="120" spans="1:3" x14ac:dyDescent="0.45">
      <c r="A120" s="1">
        <v>29037</v>
      </c>
      <c r="B120">
        <v>116.02</v>
      </c>
      <c r="C120">
        <v>216.44</v>
      </c>
    </row>
    <row r="121" spans="1:3" x14ac:dyDescent="0.45">
      <c r="A121" s="1">
        <v>29068</v>
      </c>
      <c r="B121">
        <v>113.14</v>
      </c>
      <c r="C121">
        <v>217.9</v>
      </c>
    </row>
    <row r="122" spans="1:3" x14ac:dyDescent="0.45">
      <c r="A122" s="1">
        <v>29099</v>
      </c>
      <c r="B122">
        <v>110.69</v>
      </c>
      <c r="C122">
        <v>222.22</v>
      </c>
    </row>
    <row r="123" spans="1:3" x14ac:dyDescent="0.45">
      <c r="A123" s="1">
        <v>29129</v>
      </c>
      <c r="B123">
        <v>107.6</v>
      </c>
      <c r="C123">
        <v>230.36</v>
      </c>
    </row>
    <row r="124" spans="1:3" x14ac:dyDescent="0.45">
      <c r="A124" s="1">
        <v>29160</v>
      </c>
      <c r="B124">
        <v>100.08</v>
      </c>
      <c r="C124">
        <v>244.86</v>
      </c>
    </row>
    <row r="125" spans="1:3" x14ac:dyDescent="0.45">
      <c r="A125" s="1">
        <v>29190</v>
      </c>
      <c r="B125">
        <v>100.75</v>
      </c>
      <c r="C125">
        <v>240.65</v>
      </c>
    </row>
    <row r="126" spans="1:3" x14ac:dyDescent="0.45">
      <c r="A126" s="1">
        <v>29221</v>
      </c>
      <c r="B126">
        <v>101.45</v>
      </c>
      <c r="C126">
        <v>237.73</v>
      </c>
    </row>
    <row r="127" spans="1:3" x14ac:dyDescent="0.45">
      <c r="A127" s="1">
        <v>29252</v>
      </c>
      <c r="B127">
        <v>98.71</v>
      </c>
      <c r="C127">
        <v>244.07</v>
      </c>
    </row>
    <row r="128" spans="1:3" x14ac:dyDescent="0.45">
      <c r="A128" s="1">
        <v>29281</v>
      </c>
      <c r="B128">
        <v>98.23</v>
      </c>
      <c r="C128">
        <v>248.61</v>
      </c>
    </row>
    <row r="129" spans="1:3" x14ac:dyDescent="0.45">
      <c r="A129" s="1">
        <v>29312</v>
      </c>
      <c r="B129">
        <v>98.83</v>
      </c>
      <c r="C129">
        <v>251.45</v>
      </c>
    </row>
    <row r="130" spans="1:3" x14ac:dyDescent="0.45">
      <c r="A130" s="1">
        <v>29342</v>
      </c>
      <c r="B130">
        <v>106.16</v>
      </c>
      <c r="C130">
        <v>228.06</v>
      </c>
    </row>
    <row r="131" spans="1:3" x14ac:dyDescent="0.45">
      <c r="A131" s="1">
        <v>29373</v>
      </c>
      <c r="B131">
        <v>109.73</v>
      </c>
      <c r="C131">
        <v>218.11</v>
      </c>
    </row>
    <row r="132" spans="1:3" x14ac:dyDescent="0.45">
      <c r="A132" s="1">
        <v>29403</v>
      </c>
      <c r="B132">
        <v>107.33</v>
      </c>
      <c r="C132">
        <v>220.91</v>
      </c>
    </row>
    <row r="133" spans="1:3" x14ac:dyDescent="0.45">
      <c r="A133" s="1">
        <v>29434</v>
      </c>
      <c r="B133">
        <v>105.43</v>
      </c>
      <c r="C133">
        <v>224.34</v>
      </c>
    </row>
    <row r="134" spans="1:3" x14ac:dyDescent="0.45">
      <c r="A134" s="1">
        <v>29465</v>
      </c>
      <c r="B134">
        <v>110.54</v>
      </c>
      <c r="C134">
        <v>214.95</v>
      </c>
    </row>
    <row r="135" spans="1:3" x14ac:dyDescent="0.45">
      <c r="A135" s="1">
        <v>29495</v>
      </c>
      <c r="B135">
        <v>113.48</v>
      </c>
      <c r="C135">
        <v>209.21</v>
      </c>
    </row>
    <row r="136" spans="1:3" x14ac:dyDescent="0.45">
      <c r="A136" s="1">
        <v>29526</v>
      </c>
      <c r="B136">
        <v>112.36</v>
      </c>
      <c r="C136">
        <v>212.99</v>
      </c>
    </row>
    <row r="137" spans="1:3" x14ac:dyDescent="0.45">
      <c r="A137" s="1">
        <v>29556</v>
      </c>
      <c r="B137">
        <v>113.95</v>
      </c>
      <c r="C137">
        <v>209.79</v>
      </c>
    </row>
    <row r="138" spans="1:3" x14ac:dyDescent="0.45">
      <c r="A138" s="1">
        <v>29587</v>
      </c>
      <c r="B138">
        <v>118.07</v>
      </c>
      <c r="C138">
        <v>202.19</v>
      </c>
    </row>
    <row r="139" spans="1:3" x14ac:dyDescent="0.45">
      <c r="A139" s="1">
        <v>29618</v>
      </c>
      <c r="B139">
        <v>117.46</v>
      </c>
      <c r="C139">
        <v>205.76</v>
      </c>
    </row>
    <row r="140" spans="1:3" x14ac:dyDescent="0.45">
      <c r="A140" s="1">
        <v>29646</v>
      </c>
      <c r="B140">
        <v>115.06</v>
      </c>
      <c r="C140">
        <v>208.84</v>
      </c>
    </row>
    <row r="141" spans="1:3" x14ac:dyDescent="0.45">
      <c r="A141" s="1">
        <v>29677</v>
      </c>
      <c r="B141">
        <v>112.9</v>
      </c>
      <c r="C141">
        <v>215.07</v>
      </c>
    </row>
    <row r="142" spans="1:3" x14ac:dyDescent="0.45">
      <c r="A142" s="1">
        <v>29707</v>
      </c>
      <c r="B142">
        <v>112.34</v>
      </c>
      <c r="C142">
        <v>220.78</v>
      </c>
    </row>
    <row r="143" spans="1:3" x14ac:dyDescent="0.45">
      <c r="A143" s="1">
        <v>29738</v>
      </c>
      <c r="B143">
        <v>111.28</v>
      </c>
      <c r="C143">
        <v>224.21</v>
      </c>
    </row>
    <row r="144" spans="1:3" x14ac:dyDescent="0.45">
      <c r="A144" s="1">
        <v>29768</v>
      </c>
      <c r="B144">
        <v>107.36</v>
      </c>
      <c r="C144">
        <v>232.11</v>
      </c>
    </row>
    <row r="145" spans="1:3" x14ac:dyDescent="0.45">
      <c r="A145" s="1">
        <v>29799</v>
      </c>
      <c r="B145">
        <v>106.9</v>
      </c>
      <c r="C145">
        <v>233.62</v>
      </c>
    </row>
    <row r="146" spans="1:3" x14ac:dyDescent="0.45">
      <c r="A146" s="1">
        <v>29830</v>
      </c>
      <c r="B146">
        <v>107.8</v>
      </c>
      <c r="C146">
        <v>229.83</v>
      </c>
    </row>
    <row r="147" spans="1:3" x14ac:dyDescent="0.45">
      <c r="A147" s="1">
        <v>29860</v>
      </c>
      <c r="B147">
        <v>105.7</v>
      </c>
      <c r="C147">
        <v>231.4</v>
      </c>
    </row>
    <row r="148" spans="1:3" x14ac:dyDescent="0.45">
      <c r="A148" s="1">
        <v>29891</v>
      </c>
      <c r="B148">
        <v>108.12</v>
      </c>
      <c r="C148">
        <v>223.76</v>
      </c>
    </row>
    <row r="149" spans="1:3" x14ac:dyDescent="0.45">
      <c r="A149" s="1">
        <v>29921</v>
      </c>
      <c r="B149">
        <v>110.6</v>
      </c>
      <c r="C149">
        <v>219.02</v>
      </c>
    </row>
    <row r="150" spans="1:3" x14ac:dyDescent="0.45">
      <c r="A150" s="1">
        <v>29952</v>
      </c>
      <c r="B150">
        <v>107.74</v>
      </c>
      <c r="C150">
        <v>224.55</v>
      </c>
    </row>
    <row r="151" spans="1:3" x14ac:dyDescent="0.45">
      <c r="A151" s="1">
        <v>29983</v>
      </c>
      <c r="B151">
        <v>103.83</v>
      </c>
      <c r="C151">
        <v>235.25</v>
      </c>
    </row>
    <row r="152" spans="1:3" x14ac:dyDescent="0.45">
      <c r="A152" s="1">
        <v>30011</v>
      </c>
      <c r="B152">
        <v>102.41</v>
      </c>
      <c r="C152">
        <v>240.64</v>
      </c>
    </row>
    <row r="153" spans="1:3" x14ac:dyDescent="0.45">
      <c r="A153" s="1">
        <v>30042</v>
      </c>
      <c r="B153">
        <v>102.08</v>
      </c>
      <c r="C153">
        <v>244.9</v>
      </c>
    </row>
    <row r="154" spans="1:3" x14ac:dyDescent="0.45">
      <c r="A154" s="1">
        <v>30072</v>
      </c>
      <c r="B154">
        <v>103.56</v>
      </c>
      <c r="C154">
        <v>236.97</v>
      </c>
    </row>
    <row r="155" spans="1:3" x14ac:dyDescent="0.45">
      <c r="A155" s="1">
        <v>30103</v>
      </c>
      <c r="B155">
        <v>98.89</v>
      </c>
      <c r="C155">
        <v>251.11</v>
      </c>
    </row>
    <row r="156" spans="1:3" x14ac:dyDescent="0.45">
      <c r="A156" s="1">
        <v>30133</v>
      </c>
      <c r="B156">
        <v>97.17</v>
      </c>
      <c r="C156">
        <v>255.1</v>
      </c>
    </row>
    <row r="157" spans="1:3" x14ac:dyDescent="0.45">
      <c r="A157" s="1">
        <v>30164</v>
      </c>
      <c r="B157">
        <v>96.68</v>
      </c>
      <c r="C157">
        <v>258.67</v>
      </c>
    </row>
    <row r="158" spans="1:3" x14ac:dyDescent="0.45">
      <c r="A158" s="1">
        <v>30195</v>
      </c>
      <c r="B158">
        <v>96.62</v>
      </c>
      <c r="C158">
        <v>262.74</v>
      </c>
    </row>
    <row r="159" spans="1:3" x14ac:dyDescent="0.45">
      <c r="A159" s="1">
        <v>30225</v>
      </c>
      <c r="B159">
        <v>94.33</v>
      </c>
      <c r="C159">
        <v>271.33</v>
      </c>
    </row>
    <row r="160" spans="1:3" x14ac:dyDescent="0.45">
      <c r="A160" s="1">
        <v>30256</v>
      </c>
      <c r="B160">
        <v>96.38</v>
      </c>
      <c r="C160">
        <v>265.02</v>
      </c>
    </row>
    <row r="161" spans="1:3" x14ac:dyDescent="0.45">
      <c r="A161" s="1">
        <v>30286</v>
      </c>
      <c r="B161">
        <v>103.86</v>
      </c>
      <c r="C161">
        <v>242.49</v>
      </c>
    </row>
    <row r="162" spans="1:3" x14ac:dyDescent="0.45">
      <c r="A162" s="1">
        <v>30317</v>
      </c>
      <c r="B162">
        <v>107.57</v>
      </c>
      <c r="C162">
        <v>232.9</v>
      </c>
    </row>
    <row r="163" spans="1:3" x14ac:dyDescent="0.45">
      <c r="A163" s="1">
        <v>30348</v>
      </c>
      <c r="B163">
        <v>105.96</v>
      </c>
      <c r="C163">
        <v>236.27</v>
      </c>
    </row>
    <row r="164" spans="1:3" x14ac:dyDescent="0.45">
      <c r="A164" s="1">
        <v>30376</v>
      </c>
      <c r="B164">
        <v>106.12</v>
      </c>
      <c r="C164">
        <v>237.92</v>
      </c>
    </row>
    <row r="165" spans="1:3" x14ac:dyDescent="0.45">
      <c r="A165" s="1">
        <v>30407</v>
      </c>
      <c r="B165">
        <v>106.49</v>
      </c>
      <c r="C165">
        <v>237.7</v>
      </c>
    </row>
    <row r="166" spans="1:3" x14ac:dyDescent="0.45">
      <c r="A166" s="1">
        <v>30437</v>
      </c>
      <c r="B166">
        <v>108.33</v>
      </c>
      <c r="C166">
        <v>234.78</v>
      </c>
    </row>
    <row r="167" spans="1:3" x14ac:dyDescent="0.45">
      <c r="A167" s="1">
        <v>30468</v>
      </c>
      <c r="B167">
        <v>106.33</v>
      </c>
      <c r="C167">
        <v>240.06</v>
      </c>
    </row>
    <row r="168" spans="1:3" x14ac:dyDescent="0.45">
      <c r="A168" s="1">
        <v>30498</v>
      </c>
      <c r="B168">
        <v>105.85</v>
      </c>
      <c r="C168">
        <v>240.49</v>
      </c>
    </row>
    <row r="169" spans="1:3" x14ac:dyDescent="0.45">
      <c r="A169" s="1">
        <v>30529</v>
      </c>
      <c r="B169">
        <v>104.68</v>
      </c>
      <c r="C169">
        <v>244.36</v>
      </c>
    </row>
    <row r="170" spans="1:3" x14ac:dyDescent="0.45">
      <c r="A170" s="1">
        <v>30560</v>
      </c>
      <c r="B170">
        <v>106.29</v>
      </c>
      <c r="C170">
        <v>242.71</v>
      </c>
    </row>
    <row r="171" spans="1:3" x14ac:dyDescent="0.45">
      <c r="A171" s="1">
        <v>30590</v>
      </c>
      <c r="B171">
        <v>110.38</v>
      </c>
      <c r="C171">
        <v>233</v>
      </c>
    </row>
    <row r="172" spans="1:3" x14ac:dyDescent="0.45">
      <c r="A172" s="1">
        <v>30621</v>
      </c>
      <c r="B172">
        <v>109.38</v>
      </c>
      <c r="C172">
        <v>235.25</v>
      </c>
    </row>
    <row r="173" spans="1:3" x14ac:dyDescent="0.45">
      <c r="A173" s="1">
        <v>30651</v>
      </c>
      <c r="B173">
        <v>110.32</v>
      </c>
      <c r="C173">
        <v>234.34</v>
      </c>
    </row>
    <row r="174" spans="1:3" x14ac:dyDescent="0.45">
      <c r="A174" s="1">
        <v>30682</v>
      </c>
      <c r="B174">
        <v>111.25</v>
      </c>
      <c r="C174">
        <v>233.95</v>
      </c>
    </row>
    <row r="175" spans="1:3" x14ac:dyDescent="0.45">
      <c r="A175" s="1">
        <v>30713</v>
      </c>
      <c r="B175">
        <v>110.07</v>
      </c>
      <c r="C175">
        <v>233.67</v>
      </c>
    </row>
    <row r="176" spans="1:3" x14ac:dyDescent="0.45">
      <c r="A176" s="1">
        <v>30742</v>
      </c>
      <c r="B176">
        <v>112.52</v>
      </c>
      <c r="C176">
        <v>225.52</v>
      </c>
    </row>
    <row r="177" spans="1:3" x14ac:dyDescent="0.45">
      <c r="A177" s="1">
        <v>30773</v>
      </c>
      <c r="B177">
        <v>113.2</v>
      </c>
      <c r="C177">
        <v>224.95</v>
      </c>
    </row>
    <row r="178" spans="1:3" x14ac:dyDescent="0.45">
      <c r="A178" s="1">
        <v>30803</v>
      </c>
      <c r="B178">
        <v>112.39</v>
      </c>
      <c r="C178">
        <v>230.67</v>
      </c>
    </row>
    <row r="179" spans="1:3" x14ac:dyDescent="0.45">
      <c r="A179" s="1">
        <v>30834</v>
      </c>
      <c r="B179">
        <v>110.12</v>
      </c>
      <c r="C179">
        <v>233.29</v>
      </c>
    </row>
    <row r="180" spans="1:3" x14ac:dyDescent="0.45">
      <c r="A180" s="1">
        <v>30864</v>
      </c>
      <c r="B180">
        <v>107.67</v>
      </c>
      <c r="C180">
        <v>242.72</v>
      </c>
    </row>
    <row r="181" spans="1:3" x14ac:dyDescent="0.45">
      <c r="A181" s="1">
        <v>30895</v>
      </c>
      <c r="B181">
        <v>106.85</v>
      </c>
      <c r="C181">
        <v>242.24</v>
      </c>
    </row>
    <row r="182" spans="1:3" x14ac:dyDescent="0.45">
      <c r="A182" s="1">
        <v>30926</v>
      </c>
      <c r="B182">
        <v>108.63</v>
      </c>
      <c r="C182">
        <v>245.19</v>
      </c>
    </row>
    <row r="183" spans="1:3" x14ac:dyDescent="0.45">
      <c r="A183" s="1">
        <v>30956</v>
      </c>
      <c r="B183">
        <v>109.04</v>
      </c>
      <c r="C183">
        <v>246.89</v>
      </c>
    </row>
    <row r="184" spans="1:3" x14ac:dyDescent="0.45">
      <c r="A184" s="1">
        <v>30987</v>
      </c>
      <c r="B184">
        <v>109.06</v>
      </c>
      <c r="C184">
        <v>243.29</v>
      </c>
    </row>
    <row r="185" spans="1:3" x14ac:dyDescent="0.45">
      <c r="A185" s="1">
        <v>31017</v>
      </c>
      <c r="B185">
        <v>108.74</v>
      </c>
      <c r="C185">
        <v>247.96</v>
      </c>
    </row>
    <row r="186" spans="1:3" x14ac:dyDescent="0.45">
      <c r="A186" s="1">
        <v>31048</v>
      </c>
      <c r="B186">
        <v>107.09</v>
      </c>
      <c r="C186">
        <v>254.11</v>
      </c>
    </row>
    <row r="187" spans="1:3" x14ac:dyDescent="0.45">
      <c r="A187" s="1">
        <v>31079</v>
      </c>
      <c r="B187">
        <v>105.28</v>
      </c>
      <c r="C187">
        <v>260.33999999999997</v>
      </c>
    </row>
    <row r="188" spans="1:3" x14ac:dyDescent="0.45">
      <c r="A188" s="1">
        <v>31107</v>
      </c>
      <c r="B188">
        <v>106.43</v>
      </c>
      <c r="C188">
        <v>258.43</v>
      </c>
    </row>
    <row r="189" spans="1:3" x14ac:dyDescent="0.45">
      <c r="A189" s="1">
        <v>31138</v>
      </c>
      <c r="B189">
        <v>106.88</v>
      </c>
      <c r="C189">
        <v>251.67</v>
      </c>
    </row>
    <row r="190" spans="1:3" x14ac:dyDescent="0.45">
      <c r="A190" s="1">
        <v>31168</v>
      </c>
      <c r="B190">
        <v>106.86</v>
      </c>
      <c r="C190">
        <v>251.57</v>
      </c>
    </row>
    <row r="191" spans="1:3" x14ac:dyDescent="0.45">
      <c r="A191" s="1">
        <v>31199</v>
      </c>
      <c r="B191">
        <v>107.16</v>
      </c>
      <c r="C191">
        <v>248.95</v>
      </c>
    </row>
    <row r="192" spans="1:3" x14ac:dyDescent="0.45">
      <c r="A192" s="1">
        <v>31229</v>
      </c>
      <c r="B192">
        <v>108.57</v>
      </c>
      <c r="C192">
        <v>241.7</v>
      </c>
    </row>
    <row r="193" spans="1:3" x14ac:dyDescent="0.45">
      <c r="A193" s="1">
        <v>31260</v>
      </c>
      <c r="B193">
        <v>109.1</v>
      </c>
      <c r="C193">
        <v>237.2</v>
      </c>
    </row>
    <row r="194" spans="1:3" x14ac:dyDescent="0.45">
      <c r="A194" s="1">
        <v>31291</v>
      </c>
      <c r="B194">
        <v>109.94</v>
      </c>
      <c r="C194">
        <v>236.91</v>
      </c>
    </row>
    <row r="195" spans="1:3" x14ac:dyDescent="0.45">
      <c r="A195" s="1">
        <v>31321</v>
      </c>
      <c r="B195">
        <v>119.09</v>
      </c>
      <c r="C195">
        <v>214.84</v>
      </c>
    </row>
    <row r="196" spans="1:3" x14ac:dyDescent="0.45">
      <c r="A196" s="1">
        <v>31352</v>
      </c>
      <c r="B196">
        <v>123.64</v>
      </c>
      <c r="C196">
        <v>203.85</v>
      </c>
    </row>
    <row r="197" spans="1:3" x14ac:dyDescent="0.45">
      <c r="A197" s="1">
        <v>31382</v>
      </c>
      <c r="B197">
        <v>123.34</v>
      </c>
      <c r="C197">
        <v>202.75</v>
      </c>
    </row>
    <row r="198" spans="1:3" x14ac:dyDescent="0.45">
      <c r="A198" s="1">
        <v>31413</v>
      </c>
      <c r="B198">
        <v>123.97</v>
      </c>
      <c r="C198">
        <v>200.05</v>
      </c>
    </row>
    <row r="199" spans="1:3" x14ac:dyDescent="0.45">
      <c r="A199" s="1">
        <v>31444</v>
      </c>
      <c r="B199">
        <v>132.46</v>
      </c>
      <c r="C199">
        <v>184.62</v>
      </c>
    </row>
    <row r="200" spans="1:3" x14ac:dyDescent="0.45">
      <c r="A200" s="1">
        <v>31472</v>
      </c>
      <c r="B200">
        <v>135.5</v>
      </c>
      <c r="C200">
        <v>178.83</v>
      </c>
    </row>
    <row r="201" spans="1:3" x14ac:dyDescent="0.45">
      <c r="A201" s="1">
        <v>31503</v>
      </c>
      <c r="B201">
        <v>138.54</v>
      </c>
      <c r="C201">
        <v>175.56</v>
      </c>
    </row>
    <row r="202" spans="1:3" x14ac:dyDescent="0.45">
      <c r="A202" s="1">
        <v>31533</v>
      </c>
      <c r="B202">
        <v>144.35</v>
      </c>
      <c r="C202">
        <v>166.89</v>
      </c>
    </row>
    <row r="203" spans="1:3" x14ac:dyDescent="0.45">
      <c r="A203" s="1">
        <v>31564</v>
      </c>
      <c r="B203">
        <v>143.03</v>
      </c>
      <c r="C203">
        <v>167.82</v>
      </c>
    </row>
    <row r="204" spans="1:3" x14ac:dyDescent="0.45">
      <c r="A204" s="1">
        <v>31594</v>
      </c>
      <c r="B204">
        <v>149.6</v>
      </c>
      <c r="C204">
        <v>158.65</v>
      </c>
    </row>
    <row r="205" spans="1:3" x14ac:dyDescent="0.45">
      <c r="A205" s="1">
        <v>31625</v>
      </c>
      <c r="B205">
        <v>151.97999999999999</v>
      </c>
      <c r="C205">
        <v>154.11000000000001</v>
      </c>
    </row>
    <row r="206" spans="1:3" x14ac:dyDescent="0.45">
      <c r="A206" s="1">
        <v>31656</v>
      </c>
      <c r="B206">
        <v>150.88999999999999</v>
      </c>
      <c r="C206">
        <v>154.78</v>
      </c>
    </row>
    <row r="207" spans="1:3" x14ac:dyDescent="0.45">
      <c r="A207" s="1">
        <v>31686</v>
      </c>
      <c r="B207">
        <v>149.02000000000001</v>
      </c>
      <c r="C207">
        <v>156.04</v>
      </c>
    </row>
    <row r="208" spans="1:3" x14ac:dyDescent="0.45">
      <c r="A208" s="1">
        <v>31717</v>
      </c>
      <c r="B208">
        <v>142.56</v>
      </c>
      <c r="C208">
        <v>162.72</v>
      </c>
    </row>
    <row r="209" spans="1:3" x14ac:dyDescent="0.45">
      <c r="A209" s="1">
        <v>31747</v>
      </c>
      <c r="B209">
        <v>141.62</v>
      </c>
      <c r="C209">
        <v>162.13</v>
      </c>
    </row>
    <row r="210" spans="1:3" x14ac:dyDescent="0.45">
      <c r="A210" s="1">
        <v>31778</v>
      </c>
      <c r="B210">
        <v>143.91999999999999</v>
      </c>
      <c r="C210">
        <v>154.47999999999999</v>
      </c>
    </row>
    <row r="211" spans="1:3" x14ac:dyDescent="0.45">
      <c r="A211" s="1">
        <v>31809</v>
      </c>
      <c r="B211">
        <v>143.52000000000001</v>
      </c>
      <c r="C211">
        <v>153.49</v>
      </c>
    </row>
    <row r="212" spans="1:3" x14ac:dyDescent="0.45">
      <c r="A212" s="1">
        <v>31837</v>
      </c>
      <c r="B212">
        <v>144.87</v>
      </c>
      <c r="C212">
        <v>151.56</v>
      </c>
    </row>
    <row r="213" spans="1:3" x14ac:dyDescent="0.45">
      <c r="A213" s="1">
        <v>31868</v>
      </c>
      <c r="B213">
        <v>152.75</v>
      </c>
      <c r="C213">
        <v>142.96</v>
      </c>
    </row>
    <row r="214" spans="1:3" x14ac:dyDescent="0.45">
      <c r="A214" s="1">
        <v>31898</v>
      </c>
      <c r="B214">
        <v>153.65</v>
      </c>
      <c r="C214">
        <v>140.47</v>
      </c>
    </row>
    <row r="215" spans="1:3" x14ac:dyDescent="0.45">
      <c r="A215" s="1">
        <v>31929</v>
      </c>
      <c r="B215">
        <v>149.13999999999999</v>
      </c>
      <c r="C215">
        <v>144.52000000000001</v>
      </c>
    </row>
    <row r="216" spans="1:3" x14ac:dyDescent="0.45">
      <c r="A216" s="1">
        <v>31959</v>
      </c>
      <c r="B216">
        <v>142.97</v>
      </c>
      <c r="C216">
        <v>150.19999999999999</v>
      </c>
    </row>
    <row r="217" spans="1:3" x14ac:dyDescent="0.45">
      <c r="A217" s="1">
        <v>31990</v>
      </c>
      <c r="B217">
        <v>144.93</v>
      </c>
      <c r="C217">
        <v>147.57</v>
      </c>
    </row>
    <row r="218" spans="1:3" x14ac:dyDescent="0.45">
      <c r="A218" s="1">
        <v>32021</v>
      </c>
      <c r="B218">
        <v>148.61000000000001</v>
      </c>
      <c r="C218">
        <v>143.03</v>
      </c>
    </row>
    <row r="219" spans="1:3" x14ac:dyDescent="0.45">
      <c r="A219" s="1">
        <v>32051</v>
      </c>
      <c r="B219">
        <v>147.77000000000001</v>
      </c>
      <c r="C219">
        <v>143.47999999999999</v>
      </c>
    </row>
    <row r="220" spans="1:3" x14ac:dyDescent="0.45">
      <c r="A220" s="1">
        <v>32082</v>
      </c>
      <c r="B220">
        <v>152.16999999999999</v>
      </c>
      <c r="C220">
        <v>135.25</v>
      </c>
    </row>
    <row r="221" spans="1:3" x14ac:dyDescent="0.45">
      <c r="A221" s="1">
        <v>32112</v>
      </c>
      <c r="B221">
        <v>157.69999999999999</v>
      </c>
      <c r="C221">
        <v>128.25</v>
      </c>
    </row>
    <row r="222" spans="1:3" x14ac:dyDescent="0.45">
      <c r="A222" s="1">
        <v>32143</v>
      </c>
      <c r="B222">
        <v>157.88</v>
      </c>
      <c r="C222">
        <v>127.44</v>
      </c>
    </row>
    <row r="223" spans="1:3" x14ac:dyDescent="0.45">
      <c r="A223" s="1">
        <v>32174</v>
      </c>
      <c r="B223">
        <v>156.03</v>
      </c>
      <c r="C223">
        <v>129.26</v>
      </c>
    </row>
    <row r="224" spans="1:3" x14ac:dyDescent="0.45">
      <c r="A224" s="1">
        <v>32203</v>
      </c>
      <c r="B224">
        <v>157.02000000000001</v>
      </c>
      <c r="C224">
        <v>127.23</v>
      </c>
    </row>
    <row r="225" spans="1:3" x14ac:dyDescent="0.45">
      <c r="A225" s="1">
        <v>32234</v>
      </c>
      <c r="B225">
        <v>158.91</v>
      </c>
      <c r="C225">
        <v>124.88</v>
      </c>
    </row>
    <row r="226" spans="1:3" x14ac:dyDescent="0.45">
      <c r="A226" s="1">
        <v>32264</v>
      </c>
      <c r="B226">
        <v>159.13</v>
      </c>
      <c r="C226">
        <v>124.74</v>
      </c>
    </row>
    <row r="227" spans="1:3" x14ac:dyDescent="0.45">
      <c r="A227" s="1">
        <v>32295</v>
      </c>
      <c r="B227">
        <v>156.74</v>
      </c>
      <c r="C227">
        <v>127.2</v>
      </c>
    </row>
    <row r="228" spans="1:3" x14ac:dyDescent="0.45">
      <c r="A228" s="1">
        <v>32325</v>
      </c>
      <c r="B228">
        <v>151.79</v>
      </c>
      <c r="C228">
        <v>133.1</v>
      </c>
    </row>
    <row r="229" spans="1:3" x14ac:dyDescent="0.45">
      <c r="A229" s="1">
        <v>32356</v>
      </c>
      <c r="B229">
        <v>151.84</v>
      </c>
      <c r="C229">
        <v>133.63</v>
      </c>
    </row>
    <row r="230" spans="1:3" x14ac:dyDescent="0.45">
      <c r="A230" s="1">
        <v>32387</v>
      </c>
      <c r="B230">
        <v>151.44</v>
      </c>
      <c r="C230">
        <v>134.44999999999999</v>
      </c>
    </row>
    <row r="231" spans="1:3" x14ac:dyDescent="0.45">
      <c r="A231" s="1">
        <v>32417</v>
      </c>
      <c r="B231">
        <v>156.41</v>
      </c>
      <c r="C231">
        <v>128.85</v>
      </c>
    </row>
    <row r="232" spans="1:3" x14ac:dyDescent="0.45">
      <c r="A232" s="1">
        <v>32448</v>
      </c>
      <c r="B232">
        <v>159.6</v>
      </c>
      <c r="C232">
        <v>123.16</v>
      </c>
    </row>
    <row r="233" spans="1:3" x14ac:dyDescent="0.45">
      <c r="A233" s="1">
        <v>32478</v>
      </c>
      <c r="B233">
        <v>157.77000000000001</v>
      </c>
      <c r="C233">
        <v>123.63</v>
      </c>
    </row>
    <row r="234" spans="1:3" x14ac:dyDescent="0.45">
      <c r="A234" s="1">
        <v>32509</v>
      </c>
      <c r="B234">
        <v>154.21</v>
      </c>
      <c r="C234">
        <v>127.24</v>
      </c>
    </row>
    <row r="235" spans="1:3" x14ac:dyDescent="0.45">
      <c r="A235" s="1">
        <v>32540</v>
      </c>
      <c r="B235">
        <v>152.77000000000001</v>
      </c>
      <c r="C235">
        <v>127.77</v>
      </c>
    </row>
    <row r="236" spans="1:3" x14ac:dyDescent="0.45">
      <c r="A236" s="1">
        <v>32568</v>
      </c>
      <c r="B236">
        <v>150.38999999999999</v>
      </c>
      <c r="C236">
        <v>130.35</v>
      </c>
    </row>
    <row r="237" spans="1:3" x14ac:dyDescent="0.45">
      <c r="A237" s="1">
        <v>32599</v>
      </c>
      <c r="B237">
        <v>149.97999999999999</v>
      </c>
      <c r="C237">
        <v>132.01</v>
      </c>
    </row>
    <row r="238" spans="1:3" x14ac:dyDescent="0.45">
      <c r="A238" s="1">
        <v>32629</v>
      </c>
      <c r="B238">
        <v>145.12</v>
      </c>
      <c r="C238">
        <v>138.4</v>
      </c>
    </row>
    <row r="239" spans="1:3" x14ac:dyDescent="0.45">
      <c r="A239" s="1">
        <v>32660</v>
      </c>
      <c r="B239">
        <v>140.28</v>
      </c>
      <c r="C239">
        <v>143.91999999999999</v>
      </c>
    </row>
    <row r="240" spans="1:3" x14ac:dyDescent="0.45">
      <c r="A240" s="1">
        <v>32690</v>
      </c>
      <c r="B240">
        <v>140.86000000000001</v>
      </c>
      <c r="C240">
        <v>140.63</v>
      </c>
    </row>
    <row r="241" spans="1:3" x14ac:dyDescent="0.45">
      <c r="A241" s="1">
        <v>32721</v>
      </c>
      <c r="B241">
        <v>140.21</v>
      </c>
      <c r="C241">
        <v>141.19999999999999</v>
      </c>
    </row>
    <row r="242" spans="1:3" x14ac:dyDescent="0.45">
      <c r="A242" s="1">
        <v>32752</v>
      </c>
      <c r="B242">
        <v>137.72</v>
      </c>
      <c r="C242">
        <v>145.06</v>
      </c>
    </row>
    <row r="243" spans="1:3" x14ac:dyDescent="0.45">
      <c r="A243" s="1">
        <v>32782</v>
      </c>
      <c r="B243">
        <v>139.35</v>
      </c>
      <c r="C243">
        <v>141.99</v>
      </c>
    </row>
    <row r="244" spans="1:3" x14ac:dyDescent="0.45">
      <c r="A244" s="1">
        <v>32813</v>
      </c>
      <c r="B244">
        <v>135.88</v>
      </c>
      <c r="C244">
        <v>143.55000000000001</v>
      </c>
    </row>
    <row r="245" spans="1:3" x14ac:dyDescent="0.45">
      <c r="A245" s="1">
        <v>32843</v>
      </c>
      <c r="B245">
        <v>133.88</v>
      </c>
      <c r="C245">
        <v>143.62</v>
      </c>
    </row>
    <row r="246" spans="1:3" x14ac:dyDescent="0.45">
      <c r="A246" s="1">
        <v>32874</v>
      </c>
      <c r="B246">
        <v>130.74</v>
      </c>
      <c r="C246">
        <v>145.09</v>
      </c>
    </row>
    <row r="247" spans="1:3" x14ac:dyDescent="0.45">
      <c r="A247" s="1">
        <v>32905</v>
      </c>
      <c r="B247">
        <v>129.34</v>
      </c>
      <c r="C247">
        <v>145.54</v>
      </c>
    </row>
    <row r="248" spans="1:3" x14ac:dyDescent="0.45">
      <c r="A248" s="1">
        <v>32933</v>
      </c>
      <c r="B248">
        <v>123.75</v>
      </c>
      <c r="C248">
        <v>153.19</v>
      </c>
    </row>
    <row r="249" spans="1:3" x14ac:dyDescent="0.45">
      <c r="A249" s="1">
        <v>32964</v>
      </c>
      <c r="B249">
        <v>119.76</v>
      </c>
      <c r="C249">
        <v>158.5</v>
      </c>
    </row>
    <row r="250" spans="1:3" x14ac:dyDescent="0.45">
      <c r="A250" s="1">
        <v>32994</v>
      </c>
      <c r="B250">
        <v>122.91</v>
      </c>
      <c r="C250">
        <v>153.52000000000001</v>
      </c>
    </row>
    <row r="251" spans="1:3" x14ac:dyDescent="0.45">
      <c r="A251" s="1">
        <v>33025</v>
      </c>
      <c r="B251">
        <v>122.13</v>
      </c>
      <c r="C251">
        <v>153.78</v>
      </c>
    </row>
    <row r="252" spans="1:3" x14ac:dyDescent="0.45">
      <c r="A252" s="1">
        <v>33055</v>
      </c>
      <c r="B252">
        <v>123.68</v>
      </c>
      <c r="C252">
        <v>149.22999999999999</v>
      </c>
    </row>
    <row r="253" spans="1:3" x14ac:dyDescent="0.45">
      <c r="A253" s="1">
        <v>33086</v>
      </c>
      <c r="B253">
        <v>122.54</v>
      </c>
      <c r="C253">
        <v>147.46</v>
      </c>
    </row>
    <row r="254" spans="1:3" x14ac:dyDescent="0.45">
      <c r="A254" s="1">
        <v>33117</v>
      </c>
      <c r="B254">
        <v>130.04</v>
      </c>
      <c r="C254">
        <v>138.96</v>
      </c>
    </row>
    <row r="255" spans="1:3" x14ac:dyDescent="0.45">
      <c r="A255" s="1">
        <v>33147</v>
      </c>
      <c r="B255">
        <v>138.49</v>
      </c>
      <c r="C255">
        <v>129.72999999999999</v>
      </c>
    </row>
    <row r="256" spans="1:3" x14ac:dyDescent="0.45">
      <c r="A256" s="1">
        <v>33178</v>
      </c>
      <c r="B256">
        <v>138.25</v>
      </c>
      <c r="C256">
        <v>129.01</v>
      </c>
    </row>
    <row r="257" spans="1:3" x14ac:dyDescent="0.45">
      <c r="A257" s="1">
        <v>33208</v>
      </c>
      <c r="B257">
        <v>133.77000000000001</v>
      </c>
      <c r="C257">
        <v>133.72</v>
      </c>
    </row>
    <row r="258" spans="1:3" x14ac:dyDescent="0.45">
      <c r="A258" s="1">
        <v>33239</v>
      </c>
      <c r="B258">
        <v>133.88</v>
      </c>
      <c r="C258">
        <v>133.65</v>
      </c>
    </row>
    <row r="259" spans="1:3" x14ac:dyDescent="0.45">
      <c r="A259" s="1">
        <v>33270</v>
      </c>
      <c r="B259">
        <v>135.16</v>
      </c>
      <c r="C259">
        <v>130.44</v>
      </c>
    </row>
    <row r="260" spans="1:3" x14ac:dyDescent="0.45">
      <c r="A260" s="1">
        <v>33298</v>
      </c>
      <c r="B260">
        <v>132.79</v>
      </c>
      <c r="C260">
        <v>137.09</v>
      </c>
    </row>
    <row r="261" spans="1:3" x14ac:dyDescent="0.45">
      <c r="A261" s="1">
        <v>33329</v>
      </c>
      <c r="B261">
        <v>135.41</v>
      </c>
      <c r="C261">
        <v>137.15</v>
      </c>
    </row>
    <row r="262" spans="1:3" x14ac:dyDescent="0.45">
      <c r="A262" s="1">
        <v>33359</v>
      </c>
      <c r="B262">
        <v>135.05000000000001</v>
      </c>
      <c r="C262">
        <v>138.02000000000001</v>
      </c>
    </row>
    <row r="263" spans="1:3" x14ac:dyDescent="0.45">
      <c r="A263" s="1">
        <v>33390</v>
      </c>
      <c r="B263">
        <v>134.33000000000001</v>
      </c>
      <c r="C263">
        <v>139.83000000000001</v>
      </c>
    </row>
    <row r="264" spans="1:3" x14ac:dyDescent="0.45">
      <c r="A264" s="1">
        <v>33420</v>
      </c>
      <c r="B264">
        <v>135.69</v>
      </c>
      <c r="C264">
        <v>137.97999999999999</v>
      </c>
    </row>
    <row r="265" spans="1:3" x14ac:dyDescent="0.45">
      <c r="A265" s="1">
        <v>33451</v>
      </c>
      <c r="B265">
        <v>135.37</v>
      </c>
      <c r="C265">
        <v>136.85</v>
      </c>
    </row>
    <row r="266" spans="1:3" x14ac:dyDescent="0.45">
      <c r="A266" s="1">
        <v>33482</v>
      </c>
      <c r="B266">
        <v>136.21</v>
      </c>
      <c r="C266">
        <v>134.59</v>
      </c>
    </row>
    <row r="267" spans="1:3" x14ac:dyDescent="0.45">
      <c r="A267" s="1">
        <v>33512</v>
      </c>
      <c r="B267">
        <v>141.28</v>
      </c>
      <c r="C267">
        <v>130.81</v>
      </c>
    </row>
    <row r="268" spans="1:3" x14ac:dyDescent="0.45">
      <c r="A268" s="1">
        <v>33543</v>
      </c>
      <c r="B268">
        <v>140.13</v>
      </c>
      <c r="C268">
        <v>129.63999999999999</v>
      </c>
    </row>
    <row r="269" spans="1:3" x14ac:dyDescent="0.45">
      <c r="A269" s="1">
        <v>33573</v>
      </c>
      <c r="B269">
        <v>139.58000000000001</v>
      </c>
      <c r="C269">
        <v>128.07</v>
      </c>
    </row>
    <row r="270" spans="1:3" x14ac:dyDescent="0.45">
      <c r="A270" s="1">
        <v>33604</v>
      </c>
      <c r="B270">
        <v>142.41999999999999</v>
      </c>
      <c r="C270">
        <v>125.05</v>
      </c>
    </row>
    <row r="271" spans="1:3" x14ac:dyDescent="0.45">
      <c r="A271" s="1">
        <v>33635</v>
      </c>
      <c r="B271">
        <v>140.22</v>
      </c>
      <c r="C271">
        <v>127.53</v>
      </c>
    </row>
    <row r="272" spans="1:3" x14ac:dyDescent="0.45">
      <c r="A272" s="1">
        <v>33664</v>
      </c>
      <c r="B272">
        <v>136.26</v>
      </c>
      <c r="C272">
        <v>132.75</v>
      </c>
    </row>
    <row r="273" spans="1:3" x14ac:dyDescent="0.45">
      <c r="A273" s="1">
        <v>33695</v>
      </c>
      <c r="B273">
        <v>136.15</v>
      </c>
      <c r="C273">
        <v>133.59</v>
      </c>
    </row>
    <row r="274" spans="1:3" x14ac:dyDescent="0.45">
      <c r="A274" s="1">
        <v>33725</v>
      </c>
      <c r="B274">
        <v>137.57</v>
      </c>
      <c r="C274">
        <v>130.55000000000001</v>
      </c>
    </row>
    <row r="275" spans="1:3" x14ac:dyDescent="0.45">
      <c r="A275" s="1">
        <v>33756</v>
      </c>
      <c r="B275">
        <v>139.96</v>
      </c>
      <c r="C275">
        <v>126.9</v>
      </c>
    </row>
    <row r="276" spans="1:3" x14ac:dyDescent="0.45">
      <c r="A276" s="1">
        <v>33786</v>
      </c>
      <c r="B276">
        <v>137.52000000000001</v>
      </c>
      <c r="C276">
        <v>125.66</v>
      </c>
    </row>
    <row r="277" spans="1:3" x14ac:dyDescent="0.45">
      <c r="A277" s="1">
        <v>33817</v>
      </c>
      <c r="B277">
        <v>136.31</v>
      </c>
      <c r="C277">
        <v>126.34</v>
      </c>
    </row>
    <row r="278" spans="1:3" x14ac:dyDescent="0.45">
      <c r="A278" s="1">
        <v>33848</v>
      </c>
      <c r="B278">
        <v>141.27000000000001</v>
      </c>
      <c r="C278">
        <v>122.72</v>
      </c>
    </row>
    <row r="279" spans="1:3" x14ac:dyDescent="0.45">
      <c r="A279" s="1">
        <v>33878</v>
      </c>
      <c r="B279">
        <v>145.54</v>
      </c>
      <c r="C279">
        <v>121.14</v>
      </c>
    </row>
    <row r="280" spans="1:3" x14ac:dyDescent="0.45">
      <c r="A280" s="1">
        <v>33909</v>
      </c>
      <c r="B280">
        <v>146.07</v>
      </c>
      <c r="C280">
        <v>123.84</v>
      </c>
    </row>
    <row r="281" spans="1:3" x14ac:dyDescent="0.45">
      <c r="A281" s="1">
        <v>33939</v>
      </c>
      <c r="B281">
        <v>146.1</v>
      </c>
      <c r="C281">
        <v>123.98</v>
      </c>
    </row>
    <row r="282" spans="1:3" x14ac:dyDescent="0.45">
      <c r="A282" s="1">
        <v>33970</v>
      </c>
      <c r="B282">
        <v>145.08000000000001</v>
      </c>
      <c r="C282">
        <v>125.02</v>
      </c>
    </row>
    <row r="283" spans="1:3" x14ac:dyDescent="0.45">
      <c r="A283" s="1">
        <v>34001</v>
      </c>
      <c r="B283">
        <v>151.19999999999999</v>
      </c>
      <c r="C283">
        <v>120.97</v>
      </c>
    </row>
    <row r="284" spans="1:3" x14ac:dyDescent="0.45">
      <c r="A284" s="1">
        <v>34029</v>
      </c>
      <c r="B284">
        <v>155.82</v>
      </c>
      <c r="C284">
        <v>117.02</v>
      </c>
    </row>
    <row r="285" spans="1:3" x14ac:dyDescent="0.45">
      <c r="A285" s="1">
        <v>34060</v>
      </c>
      <c r="B285">
        <v>160.91</v>
      </c>
      <c r="C285">
        <v>112.37</v>
      </c>
    </row>
    <row r="286" spans="1:3" x14ac:dyDescent="0.45">
      <c r="A286" s="1">
        <v>34090</v>
      </c>
      <c r="B286">
        <v>163.46</v>
      </c>
      <c r="C286">
        <v>110.23</v>
      </c>
    </row>
    <row r="287" spans="1:3" x14ac:dyDescent="0.45">
      <c r="A287" s="1">
        <v>34121</v>
      </c>
      <c r="B287">
        <v>169.45</v>
      </c>
      <c r="C287">
        <v>107.29</v>
      </c>
    </row>
    <row r="288" spans="1:3" x14ac:dyDescent="0.45">
      <c r="A288" s="1">
        <v>34151</v>
      </c>
      <c r="B288">
        <v>171.6</v>
      </c>
      <c r="C288">
        <v>107.77</v>
      </c>
    </row>
    <row r="289" spans="1:3" x14ac:dyDescent="0.45">
      <c r="A289" s="1">
        <v>34182</v>
      </c>
      <c r="B289">
        <v>178.57</v>
      </c>
      <c r="C289">
        <v>103.72</v>
      </c>
    </row>
    <row r="290" spans="1:3" x14ac:dyDescent="0.45">
      <c r="A290" s="1">
        <v>34213</v>
      </c>
      <c r="B290">
        <v>173.71</v>
      </c>
      <c r="C290">
        <v>105.27</v>
      </c>
    </row>
    <row r="291" spans="1:3" x14ac:dyDescent="0.45">
      <c r="A291" s="1">
        <v>34243</v>
      </c>
      <c r="B291">
        <v>170.95</v>
      </c>
      <c r="C291">
        <v>106.94</v>
      </c>
    </row>
    <row r="292" spans="1:3" x14ac:dyDescent="0.45">
      <c r="A292" s="1">
        <v>34274</v>
      </c>
      <c r="B292">
        <v>170.01</v>
      </c>
      <c r="C292">
        <v>107.81</v>
      </c>
    </row>
    <row r="293" spans="1:3" x14ac:dyDescent="0.45">
      <c r="A293" s="1">
        <v>34304</v>
      </c>
      <c r="B293">
        <v>166.34</v>
      </c>
      <c r="C293">
        <v>109.72</v>
      </c>
    </row>
    <row r="294" spans="1:3" x14ac:dyDescent="0.45">
      <c r="A294" s="1">
        <v>34335</v>
      </c>
      <c r="B294">
        <v>164.1</v>
      </c>
      <c r="C294">
        <v>111.49</v>
      </c>
    </row>
    <row r="295" spans="1:3" x14ac:dyDescent="0.45">
      <c r="A295" s="1">
        <v>34366</v>
      </c>
      <c r="B295">
        <v>170.66</v>
      </c>
      <c r="C295">
        <v>106.14</v>
      </c>
    </row>
    <row r="296" spans="1:3" x14ac:dyDescent="0.45">
      <c r="A296" s="1">
        <v>34394</v>
      </c>
      <c r="B296">
        <v>172.28</v>
      </c>
      <c r="C296">
        <v>105.12</v>
      </c>
    </row>
    <row r="297" spans="1:3" x14ac:dyDescent="0.45">
      <c r="A297" s="1">
        <v>34425</v>
      </c>
      <c r="B297">
        <v>174.87</v>
      </c>
      <c r="C297">
        <v>103.48</v>
      </c>
    </row>
    <row r="298" spans="1:3" x14ac:dyDescent="0.45">
      <c r="A298" s="1">
        <v>34455</v>
      </c>
      <c r="B298">
        <v>172.74</v>
      </c>
      <c r="C298">
        <v>104</v>
      </c>
    </row>
    <row r="299" spans="1:3" x14ac:dyDescent="0.45">
      <c r="A299" s="1">
        <v>34486</v>
      </c>
      <c r="B299">
        <v>172.37</v>
      </c>
      <c r="C299">
        <v>102.69</v>
      </c>
    </row>
    <row r="300" spans="1:3" x14ac:dyDescent="0.45">
      <c r="A300" s="1">
        <v>34516</v>
      </c>
      <c r="B300">
        <v>176.41</v>
      </c>
      <c r="C300">
        <v>98.54</v>
      </c>
    </row>
    <row r="301" spans="1:3" x14ac:dyDescent="0.45">
      <c r="A301" s="1">
        <v>34547</v>
      </c>
      <c r="B301">
        <v>173.23</v>
      </c>
      <c r="C301">
        <v>99.86</v>
      </c>
    </row>
    <row r="302" spans="1:3" x14ac:dyDescent="0.45">
      <c r="A302" s="1">
        <v>34578</v>
      </c>
      <c r="B302">
        <v>173.69</v>
      </c>
      <c r="C302">
        <v>98.79</v>
      </c>
    </row>
    <row r="303" spans="1:3" x14ac:dyDescent="0.45">
      <c r="A303" s="1">
        <v>34608</v>
      </c>
      <c r="B303">
        <v>173.82</v>
      </c>
      <c r="C303">
        <v>98.4</v>
      </c>
    </row>
    <row r="304" spans="1:3" x14ac:dyDescent="0.45">
      <c r="A304" s="1">
        <v>34639</v>
      </c>
      <c r="B304">
        <v>173.99</v>
      </c>
      <c r="C304">
        <v>98</v>
      </c>
    </row>
    <row r="305" spans="1:3" x14ac:dyDescent="0.45">
      <c r="A305" s="1">
        <v>34669</v>
      </c>
      <c r="B305">
        <v>170.58</v>
      </c>
      <c r="C305">
        <v>100.17</v>
      </c>
    </row>
    <row r="306" spans="1:3" x14ac:dyDescent="0.45">
      <c r="A306" s="1">
        <v>34700</v>
      </c>
      <c r="B306">
        <v>169.62</v>
      </c>
      <c r="C306">
        <v>99.79</v>
      </c>
    </row>
    <row r="307" spans="1:3" x14ac:dyDescent="0.45">
      <c r="A307" s="1">
        <v>34731</v>
      </c>
      <c r="B307">
        <v>170.4</v>
      </c>
      <c r="C307">
        <v>98.23</v>
      </c>
    </row>
    <row r="308" spans="1:3" x14ac:dyDescent="0.45">
      <c r="A308" s="1">
        <v>34759</v>
      </c>
      <c r="B308">
        <v>182.01</v>
      </c>
      <c r="C308">
        <v>90.77</v>
      </c>
    </row>
    <row r="309" spans="1:3" x14ac:dyDescent="0.45">
      <c r="A309" s="1">
        <v>34790</v>
      </c>
      <c r="B309">
        <v>193.99</v>
      </c>
      <c r="C309">
        <v>83.53</v>
      </c>
    </row>
    <row r="310" spans="1:3" x14ac:dyDescent="0.45">
      <c r="A310" s="1">
        <v>34820</v>
      </c>
      <c r="B310">
        <v>191.37</v>
      </c>
      <c r="C310">
        <v>85.21</v>
      </c>
    </row>
    <row r="311" spans="1:3" x14ac:dyDescent="0.45">
      <c r="A311" s="1">
        <v>34851</v>
      </c>
      <c r="B311">
        <v>191.27</v>
      </c>
      <c r="C311">
        <v>84.54</v>
      </c>
    </row>
    <row r="312" spans="1:3" x14ac:dyDescent="0.45">
      <c r="A312" s="1">
        <v>34881</v>
      </c>
      <c r="B312">
        <v>184.05</v>
      </c>
      <c r="C312">
        <v>87.24</v>
      </c>
    </row>
    <row r="313" spans="1:3" x14ac:dyDescent="0.45">
      <c r="A313" s="1">
        <v>34912</v>
      </c>
      <c r="B313">
        <v>170.98</v>
      </c>
      <c r="C313">
        <v>94.56</v>
      </c>
    </row>
    <row r="314" spans="1:3" x14ac:dyDescent="0.45">
      <c r="A314" s="1">
        <v>34943</v>
      </c>
      <c r="B314">
        <v>161.88999999999999</v>
      </c>
      <c r="C314">
        <v>100.31</v>
      </c>
    </row>
    <row r="315" spans="1:3" x14ac:dyDescent="0.45">
      <c r="A315" s="1">
        <v>34973</v>
      </c>
      <c r="B315">
        <v>159.5</v>
      </c>
      <c r="C315">
        <v>100.68</v>
      </c>
    </row>
    <row r="316" spans="1:3" x14ac:dyDescent="0.45">
      <c r="A316" s="1">
        <v>35004</v>
      </c>
      <c r="B316">
        <v>157.47</v>
      </c>
      <c r="C316">
        <v>101.89</v>
      </c>
    </row>
    <row r="317" spans="1:3" x14ac:dyDescent="0.45">
      <c r="A317" s="1">
        <v>35034</v>
      </c>
      <c r="B317">
        <v>158.04</v>
      </c>
      <c r="C317">
        <v>101.86</v>
      </c>
    </row>
    <row r="318" spans="1:3" x14ac:dyDescent="0.45">
      <c r="A318" s="1">
        <v>35065</v>
      </c>
      <c r="B318">
        <v>151.69999999999999</v>
      </c>
      <c r="C318">
        <v>105.81</v>
      </c>
    </row>
    <row r="319" spans="1:3" x14ac:dyDescent="0.45">
      <c r="A319" s="1">
        <v>35096</v>
      </c>
      <c r="B319">
        <v>150.56</v>
      </c>
      <c r="C319">
        <v>105.7</v>
      </c>
    </row>
    <row r="320" spans="1:3" x14ac:dyDescent="0.45">
      <c r="A320" s="1">
        <v>35125</v>
      </c>
      <c r="B320">
        <v>150.04</v>
      </c>
      <c r="C320">
        <v>105.85</v>
      </c>
    </row>
    <row r="321" spans="1:3" x14ac:dyDescent="0.45">
      <c r="A321" s="1">
        <v>35156</v>
      </c>
      <c r="B321">
        <v>148.47</v>
      </c>
      <c r="C321">
        <v>107.4</v>
      </c>
    </row>
    <row r="322" spans="1:3" x14ac:dyDescent="0.45">
      <c r="A322" s="1">
        <v>35186</v>
      </c>
      <c r="B322">
        <v>150.18</v>
      </c>
      <c r="C322">
        <v>106.49</v>
      </c>
    </row>
    <row r="323" spans="1:3" x14ac:dyDescent="0.45">
      <c r="A323" s="1">
        <v>35217</v>
      </c>
      <c r="B323">
        <v>146.30000000000001</v>
      </c>
      <c r="C323">
        <v>108.82</v>
      </c>
    </row>
    <row r="324" spans="1:3" x14ac:dyDescent="0.45">
      <c r="A324" s="1">
        <v>35247</v>
      </c>
      <c r="B324">
        <v>145.44999999999999</v>
      </c>
      <c r="C324">
        <v>109.25</v>
      </c>
    </row>
    <row r="325" spans="1:3" x14ac:dyDescent="0.45">
      <c r="A325" s="1">
        <v>35278</v>
      </c>
      <c r="B325">
        <v>146.16</v>
      </c>
      <c r="C325">
        <v>107.84</v>
      </c>
    </row>
    <row r="326" spans="1:3" x14ac:dyDescent="0.45">
      <c r="A326" s="1">
        <v>35309</v>
      </c>
      <c r="B326">
        <v>143.83000000000001</v>
      </c>
      <c r="C326">
        <v>109.76</v>
      </c>
    </row>
    <row r="327" spans="1:3" x14ac:dyDescent="0.45">
      <c r="A327" s="1">
        <v>35339</v>
      </c>
      <c r="B327">
        <v>141.05000000000001</v>
      </c>
      <c r="C327">
        <v>112.3</v>
      </c>
    </row>
    <row r="328" spans="1:3" x14ac:dyDescent="0.45">
      <c r="A328" s="1">
        <v>35370</v>
      </c>
      <c r="B328">
        <v>139.93</v>
      </c>
      <c r="C328">
        <v>112.27</v>
      </c>
    </row>
    <row r="329" spans="1:3" x14ac:dyDescent="0.45">
      <c r="A329" s="1">
        <v>35400</v>
      </c>
      <c r="B329">
        <v>138.72999999999999</v>
      </c>
      <c r="C329">
        <v>113.74</v>
      </c>
    </row>
    <row r="330" spans="1:3" x14ac:dyDescent="0.45">
      <c r="A330" s="1">
        <v>35431</v>
      </c>
      <c r="B330">
        <v>134.35</v>
      </c>
      <c r="C330">
        <v>118.18</v>
      </c>
    </row>
    <row r="331" spans="1:3" x14ac:dyDescent="0.45">
      <c r="A331" s="1">
        <v>35462</v>
      </c>
      <c r="B331">
        <v>129.38</v>
      </c>
      <c r="C331">
        <v>123.01</v>
      </c>
    </row>
    <row r="332" spans="1:3" x14ac:dyDescent="0.45">
      <c r="A332" s="1">
        <v>35490</v>
      </c>
      <c r="B332">
        <v>130.54</v>
      </c>
      <c r="C332">
        <v>122.66</v>
      </c>
    </row>
    <row r="333" spans="1:3" x14ac:dyDescent="0.45">
      <c r="A333" s="1">
        <v>35521</v>
      </c>
      <c r="B333">
        <v>129.87</v>
      </c>
      <c r="C333">
        <v>125.47</v>
      </c>
    </row>
    <row r="334" spans="1:3" x14ac:dyDescent="0.45">
      <c r="A334" s="1">
        <v>35551</v>
      </c>
      <c r="B334">
        <v>137.51</v>
      </c>
      <c r="C334">
        <v>118.91</v>
      </c>
    </row>
    <row r="335" spans="1:3" x14ac:dyDescent="0.45">
      <c r="A335" s="1">
        <v>35582</v>
      </c>
      <c r="B335">
        <v>142.71</v>
      </c>
      <c r="C335">
        <v>114.31</v>
      </c>
    </row>
    <row r="336" spans="1:3" x14ac:dyDescent="0.45">
      <c r="A336" s="1">
        <v>35612</v>
      </c>
      <c r="B336">
        <v>143.15</v>
      </c>
      <c r="C336">
        <v>115.1</v>
      </c>
    </row>
    <row r="337" spans="1:3" x14ac:dyDescent="0.45">
      <c r="A337" s="1">
        <v>35643</v>
      </c>
      <c r="B337">
        <v>141.97</v>
      </c>
      <c r="C337">
        <v>117.89</v>
      </c>
    </row>
    <row r="338" spans="1:3" x14ac:dyDescent="0.45">
      <c r="A338" s="1">
        <v>35674</v>
      </c>
      <c r="B338">
        <v>139.72</v>
      </c>
      <c r="C338">
        <v>120.74</v>
      </c>
    </row>
    <row r="339" spans="1:3" x14ac:dyDescent="0.45">
      <c r="A339" s="1">
        <v>35704</v>
      </c>
      <c r="B339">
        <v>141</v>
      </c>
      <c r="C339">
        <v>121.13</v>
      </c>
    </row>
    <row r="340" spans="1:3" x14ac:dyDescent="0.45">
      <c r="A340" s="1">
        <v>35735</v>
      </c>
      <c r="B340">
        <v>136.38999999999999</v>
      </c>
      <c r="C340">
        <v>125.35</v>
      </c>
    </row>
    <row r="341" spans="1:3" x14ac:dyDescent="0.45">
      <c r="A341" s="1">
        <v>35765</v>
      </c>
      <c r="B341">
        <v>137.72</v>
      </c>
      <c r="C341">
        <v>129.52000000000001</v>
      </c>
    </row>
    <row r="342" spans="1:3" x14ac:dyDescent="0.45">
      <c r="A342" s="1">
        <v>35796</v>
      </c>
      <c r="B342">
        <v>142.76</v>
      </c>
      <c r="C342">
        <v>129.44999999999999</v>
      </c>
    </row>
    <row r="343" spans="1:3" x14ac:dyDescent="0.45">
      <c r="A343" s="1">
        <v>35827</v>
      </c>
      <c r="B343">
        <v>143.58000000000001</v>
      </c>
      <c r="C343">
        <v>125.85</v>
      </c>
    </row>
    <row r="344" spans="1:3" x14ac:dyDescent="0.45">
      <c r="A344" s="1">
        <v>35855</v>
      </c>
      <c r="B344">
        <v>138.74</v>
      </c>
      <c r="C344">
        <v>128.83000000000001</v>
      </c>
    </row>
    <row r="345" spans="1:3" x14ac:dyDescent="0.45">
      <c r="A345" s="1">
        <v>35886</v>
      </c>
      <c r="B345">
        <v>134.03</v>
      </c>
      <c r="C345">
        <v>131.81</v>
      </c>
    </row>
    <row r="346" spans="1:3" x14ac:dyDescent="0.45">
      <c r="A346" s="1">
        <v>35916</v>
      </c>
      <c r="B346">
        <v>132.13</v>
      </c>
      <c r="C346">
        <v>135.08000000000001</v>
      </c>
    </row>
    <row r="347" spans="1:3" x14ac:dyDescent="0.45">
      <c r="A347" s="1">
        <v>35947</v>
      </c>
      <c r="B347">
        <v>128.72</v>
      </c>
      <c r="C347">
        <v>140.35</v>
      </c>
    </row>
    <row r="348" spans="1:3" x14ac:dyDescent="0.45">
      <c r="A348" s="1">
        <v>35977</v>
      </c>
      <c r="B348">
        <v>127.34</v>
      </c>
      <c r="C348">
        <v>140.66</v>
      </c>
    </row>
    <row r="349" spans="1:3" x14ac:dyDescent="0.45">
      <c r="A349" s="1">
        <v>36008</v>
      </c>
      <c r="B349">
        <v>123.76</v>
      </c>
      <c r="C349">
        <v>144.76</v>
      </c>
    </row>
    <row r="350" spans="1:3" x14ac:dyDescent="0.45">
      <c r="A350" s="1">
        <v>36039</v>
      </c>
      <c r="B350">
        <v>132.16</v>
      </c>
      <c r="C350">
        <v>134.5</v>
      </c>
    </row>
    <row r="351" spans="1:3" x14ac:dyDescent="0.45">
      <c r="A351" s="1">
        <v>36069</v>
      </c>
      <c r="B351">
        <v>145.16999999999999</v>
      </c>
      <c r="C351">
        <v>121.33</v>
      </c>
    </row>
    <row r="352" spans="1:3" x14ac:dyDescent="0.45">
      <c r="A352" s="1">
        <v>36100</v>
      </c>
      <c r="B352">
        <v>145.04</v>
      </c>
      <c r="C352">
        <v>120.61</v>
      </c>
    </row>
    <row r="353" spans="1:3" x14ac:dyDescent="0.45">
      <c r="A353" s="1">
        <v>36130</v>
      </c>
      <c r="B353">
        <v>147.77000000000001</v>
      </c>
      <c r="C353">
        <v>117.4</v>
      </c>
    </row>
    <row r="354" spans="1:3" x14ac:dyDescent="0.45">
      <c r="A354" s="1">
        <v>36161</v>
      </c>
      <c r="B354">
        <v>152.38999999999999</v>
      </c>
      <c r="C354">
        <v>113.14</v>
      </c>
    </row>
    <row r="355" spans="1:3" x14ac:dyDescent="0.45">
      <c r="A355" s="1">
        <v>36192</v>
      </c>
      <c r="B355">
        <v>148.28</v>
      </c>
      <c r="C355">
        <v>116.73</v>
      </c>
    </row>
    <row r="356" spans="1:3" x14ac:dyDescent="0.45">
      <c r="A356" s="1">
        <v>36220</v>
      </c>
      <c r="B356">
        <v>146.34</v>
      </c>
      <c r="C356">
        <v>119.71</v>
      </c>
    </row>
    <row r="357" spans="1:3" x14ac:dyDescent="0.45">
      <c r="A357" s="1">
        <v>36251</v>
      </c>
      <c r="B357">
        <v>146.38</v>
      </c>
      <c r="C357">
        <v>119.66</v>
      </c>
    </row>
    <row r="358" spans="1:3" x14ac:dyDescent="0.45">
      <c r="A358" s="1">
        <v>36281</v>
      </c>
      <c r="B358">
        <v>143.34</v>
      </c>
      <c r="C358">
        <v>122.14</v>
      </c>
    </row>
    <row r="359" spans="1:3" x14ac:dyDescent="0.45">
      <c r="A359" s="1">
        <v>36312</v>
      </c>
      <c r="B359">
        <v>144.93</v>
      </c>
      <c r="C359">
        <v>120.81</v>
      </c>
    </row>
    <row r="360" spans="1:3" x14ac:dyDescent="0.45">
      <c r="A360" s="1">
        <v>36342</v>
      </c>
      <c r="B360">
        <v>145.88999999999999</v>
      </c>
      <c r="C360">
        <v>119.76</v>
      </c>
    </row>
    <row r="361" spans="1:3" x14ac:dyDescent="0.45">
      <c r="A361" s="1">
        <v>36373</v>
      </c>
      <c r="B361">
        <v>153.61000000000001</v>
      </c>
      <c r="C361">
        <v>113.3</v>
      </c>
    </row>
    <row r="362" spans="1:3" x14ac:dyDescent="0.45">
      <c r="A362" s="1">
        <v>36404</v>
      </c>
      <c r="B362">
        <v>163.07</v>
      </c>
      <c r="C362">
        <v>107.45</v>
      </c>
    </row>
    <row r="363" spans="1:3" x14ac:dyDescent="0.45">
      <c r="A363" s="1">
        <v>36434</v>
      </c>
      <c r="B363">
        <v>163.66999999999999</v>
      </c>
      <c r="C363">
        <v>106</v>
      </c>
    </row>
    <row r="364" spans="1:3" x14ac:dyDescent="0.45">
      <c r="A364" s="1">
        <v>36465</v>
      </c>
      <c r="B364">
        <v>165.45</v>
      </c>
      <c r="C364">
        <v>104.83</v>
      </c>
    </row>
    <row r="365" spans="1:3" x14ac:dyDescent="0.45">
      <c r="A365" s="1">
        <v>36495</v>
      </c>
      <c r="B365">
        <v>168.51</v>
      </c>
      <c r="C365">
        <v>102.61</v>
      </c>
    </row>
    <row r="366" spans="1:3" x14ac:dyDescent="0.45">
      <c r="A366" s="1">
        <v>36526</v>
      </c>
      <c r="B366">
        <v>162.97999999999999</v>
      </c>
      <c r="C366">
        <v>105.21</v>
      </c>
    </row>
    <row r="367" spans="1:3" x14ac:dyDescent="0.45">
      <c r="A367" s="1">
        <v>36557</v>
      </c>
      <c r="B367">
        <v>156.41</v>
      </c>
      <c r="C367">
        <v>109.34</v>
      </c>
    </row>
    <row r="368" spans="1:3" x14ac:dyDescent="0.45">
      <c r="A368" s="1">
        <v>36586</v>
      </c>
      <c r="B368">
        <v>161.78</v>
      </c>
      <c r="C368">
        <v>106.62</v>
      </c>
    </row>
    <row r="369" spans="1:3" x14ac:dyDescent="0.45">
      <c r="A369" s="1">
        <v>36617</v>
      </c>
      <c r="B369">
        <v>164.02</v>
      </c>
      <c r="C369">
        <v>105.35</v>
      </c>
    </row>
    <row r="370" spans="1:3" x14ac:dyDescent="0.45">
      <c r="A370" s="1">
        <v>36647</v>
      </c>
      <c r="B370">
        <v>162.58000000000001</v>
      </c>
      <c r="C370">
        <v>108.13</v>
      </c>
    </row>
    <row r="371" spans="1:3" x14ac:dyDescent="0.45">
      <c r="A371" s="1">
        <v>36678</v>
      </c>
      <c r="B371">
        <v>163.78</v>
      </c>
      <c r="C371">
        <v>106.13</v>
      </c>
    </row>
    <row r="372" spans="1:3" x14ac:dyDescent="0.45">
      <c r="A372" s="1">
        <v>36708</v>
      </c>
      <c r="B372">
        <v>161.07</v>
      </c>
      <c r="C372">
        <v>107.9</v>
      </c>
    </row>
    <row r="373" spans="1:3" x14ac:dyDescent="0.45">
      <c r="A373" s="1">
        <v>36739</v>
      </c>
      <c r="B373">
        <v>162.09</v>
      </c>
      <c r="C373">
        <v>108.02</v>
      </c>
    </row>
    <row r="374" spans="1:3" x14ac:dyDescent="0.45">
      <c r="A374" s="1">
        <v>36770</v>
      </c>
      <c r="B374">
        <v>164.69</v>
      </c>
      <c r="C374">
        <v>106.75</v>
      </c>
    </row>
    <row r="375" spans="1:3" x14ac:dyDescent="0.45">
      <c r="A375" s="1">
        <v>36800</v>
      </c>
      <c r="B375">
        <v>163.6</v>
      </c>
      <c r="C375">
        <v>108.34</v>
      </c>
    </row>
    <row r="376" spans="1:3" x14ac:dyDescent="0.45">
      <c r="A376" s="1">
        <v>36831</v>
      </c>
      <c r="B376">
        <v>162.87</v>
      </c>
      <c r="C376">
        <v>108.87</v>
      </c>
    </row>
    <row r="377" spans="1:3" x14ac:dyDescent="0.45">
      <c r="A377" s="1">
        <v>36861</v>
      </c>
      <c r="B377">
        <v>157.12</v>
      </c>
      <c r="C377">
        <v>112.21</v>
      </c>
    </row>
    <row r="378" spans="1:3" x14ac:dyDescent="0.45">
      <c r="A378" s="1">
        <v>36892</v>
      </c>
      <c r="B378">
        <v>149.27000000000001</v>
      </c>
      <c r="C378">
        <v>117.1</v>
      </c>
    </row>
    <row r="379" spans="1:3" x14ac:dyDescent="0.45">
      <c r="A379" s="1">
        <v>36923</v>
      </c>
      <c r="B379">
        <v>149.78</v>
      </c>
      <c r="C379">
        <v>116.1</v>
      </c>
    </row>
    <row r="380" spans="1:3" x14ac:dyDescent="0.45">
      <c r="A380" s="1">
        <v>36951</v>
      </c>
      <c r="B380">
        <v>144.4</v>
      </c>
      <c r="C380">
        <v>121.21</v>
      </c>
    </row>
    <row r="381" spans="1:3" x14ac:dyDescent="0.45">
      <c r="A381" s="1">
        <v>36982</v>
      </c>
      <c r="B381">
        <v>142.63</v>
      </c>
      <c r="C381">
        <v>123.77</v>
      </c>
    </row>
    <row r="382" spans="1:3" x14ac:dyDescent="0.45">
      <c r="A382" s="1">
        <v>37012</v>
      </c>
      <c r="B382">
        <v>145.02000000000001</v>
      </c>
      <c r="C382">
        <v>121.83</v>
      </c>
    </row>
    <row r="383" spans="1:3" x14ac:dyDescent="0.45">
      <c r="A383" s="1">
        <v>37043</v>
      </c>
      <c r="B383">
        <v>145.26</v>
      </c>
      <c r="C383">
        <v>122.19</v>
      </c>
    </row>
    <row r="384" spans="1:3" x14ac:dyDescent="0.45">
      <c r="A384" s="1">
        <v>37073</v>
      </c>
      <c r="B384">
        <v>142.38</v>
      </c>
      <c r="C384">
        <v>124.63</v>
      </c>
    </row>
    <row r="385" spans="1:3" x14ac:dyDescent="0.45">
      <c r="A385" s="1">
        <v>37104</v>
      </c>
      <c r="B385">
        <v>144.11000000000001</v>
      </c>
      <c r="C385">
        <v>121.53</v>
      </c>
    </row>
    <row r="386" spans="1:3" x14ac:dyDescent="0.45">
      <c r="A386" s="1">
        <v>37135</v>
      </c>
      <c r="B386">
        <v>146.65</v>
      </c>
      <c r="C386">
        <v>118.91</v>
      </c>
    </row>
    <row r="387" spans="1:3" x14ac:dyDescent="0.45">
      <c r="A387" s="1">
        <v>37165</v>
      </c>
      <c r="B387">
        <v>144.35</v>
      </c>
      <c r="C387">
        <v>121.32</v>
      </c>
    </row>
    <row r="388" spans="1:3" x14ac:dyDescent="0.45">
      <c r="A388" s="1">
        <v>37196</v>
      </c>
      <c r="B388">
        <v>142.91</v>
      </c>
      <c r="C388">
        <v>122.33</v>
      </c>
    </row>
    <row r="389" spans="1:3" x14ac:dyDescent="0.45">
      <c r="A389" s="1">
        <v>37226</v>
      </c>
      <c r="B389">
        <v>137.44</v>
      </c>
      <c r="C389">
        <v>127.32</v>
      </c>
    </row>
    <row r="390" spans="1:3" x14ac:dyDescent="0.45">
      <c r="A390" s="1">
        <v>37257</v>
      </c>
      <c r="B390">
        <v>131.54</v>
      </c>
      <c r="C390">
        <v>132.66</v>
      </c>
    </row>
    <row r="391" spans="1:3" x14ac:dyDescent="0.45">
      <c r="A391" s="1">
        <v>37288</v>
      </c>
      <c r="B391">
        <v>129.69</v>
      </c>
      <c r="C391">
        <v>133.53</v>
      </c>
    </row>
    <row r="392" spans="1:3" x14ac:dyDescent="0.45">
      <c r="A392" s="1">
        <v>37316</v>
      </c>
      <c r="B392">
        <v>132.09</v>
      </c>
      <c r="C392">
        <v>131.15</v>
      </c>
    </row>
    <row r="393" spans="1:3" x14ac:dyDescent="0.45">
      <c r="A393" s="1">
        <v>37347</v>
      </c>
      <c r="B393">
        <v>131.66999999999999</v>
      </c>
      <c r="C393">
        <v>131.01</v>
      </c>
    </row>
    <row r="394" spans="1:3" x14ac:dyDescent="0.45">
      <c r="A394" s="1">
        <v>37377</v>
      </c>
      <c r="B394">
        <v>134.86000000000001</v>
      </c>
      <c r="C394">
        <v>126.39</v>
      </c>
    </row>
    <row r="395" spans="1:3" x14ac:dyDescent="0.45">
      <c r="A395" s="1">
        <v>37408</v>
      </c>
      <c r="B395">
        <v>136.46</v>
      </c>
      <c r="C395">
        <v>123.44</v>
      </c>
    </row>
    <row r="396" spans="1:3" x14ac:dyDescent="0.45">
      <c r="A396" s="1">
        <v>37438</v>
      </c>
      <c r="B396">
        <v>140.47999999999999</v>
      </c>
      <c r="C396">
        <v>118.08</v>
      </c>
    </row>
    <row r="397" spans="1:3" x14ac:dyDescent="0.45">
      <c r="A397" s="1">
        <v>37469</v>
      </c>
      <c r="B397">
        <v>140.65</v>
      </c>
      <c r="C397">
        <v>119.03</v>
      </c>
    </row>
    <row r="398" spans="1:3" x14ac:dyDescent="0.45">
      <c r="A398" s="1">
        <v>37500</v>
      </c>
      <c r="B398">
        <v>138.41</v>
      </c>
      <c r="C398">
        <v>120.49</v>
      </c>
    </row>
    <row r="399" spans="1:3" x14ac:dyDescent="0.45">
      <c r="A399" s="1">
        <v>37530</v>
      </c>
      <c r="B399">
        <v>134.9</v>
      </c>
      <c r="C399">
        <v>123.88</v>
      </c>
    </row>
    <row r="400" spans="1:3" x14ac:dyDescent="0.45">
      <c r="A400" s="1">
        <v>37561</v>
      </c>
      <c r="B400">
        <v>136.25</v>
      </c>
      <c r="C400">
        <v>121.54</v>
      </c>
    </row>
    <row r="401" spans="1:3" x14ac:dyDescent="0.45">
      <c r="A401" s="1">
        <v>37591</v>
      </c>
      <c r="B401">
        <v>134.87</v>
      </c>
      <c r="C401">
        <v>122.17</v>
      </c>
    </row>
    <row r="402" spans="1:3" x14ac:dyDescent="0.45">
      <c r="A402" s="1">
        <v>37622</v>
      </c>
      <c r="B402">
        <v>135.69999999999999</v>
      </c>
      <c r="C402">
        <v>118.67</v>
      </c>
    </row>
    <row r="403" spans="1:3" x14ac:dyDescent="0.45">
      <c r="A403" s="1">
        <v>37653</v>
      </c>
      <c r="B403">
        <v>133.75</v>
      </c>
      <c r="C403">
        <v>119.29</v>
      </c>
    </row>
    <row r="404" spans="1:3" x14ac:dyDescent="0.45">
      <c r="A404" s="1">
        <v>37681</v>
      </c>
      <c r="B404">
        <v>134.93</v>
      </c>
      <c r="C404">
        <v>118.49</v>
      </c>
    </row>
    <row r="405" spans="1:3" x14ac:dyDescent="0.45">
      <c r="A405" s="1">
        <v>37712</v>
      </c>
      <c r="B405">
        <v>133.38</v>
      </c>
      <c r="C405">
        <v>119.82</v>
      </c>
    </row>
    <row r="406" spans="1:3" x14ac:dyDescent="0.45">
      <c r="A406" s="1">
        <v>37742</v>
      </c>
      <c r="B406">
        <v>134.11000000000001</v>
      </c>
      <c r="C406">
        <v>117.26</v>
      </c>
    </row>
    <row r="407" spans="1:3" x14ac:dyDescent="0.45">
      <c r="A407" s="1">
        <v>37773</v>
      </c>
      <c r="B407">
        <v>132.30000000000001</v>
      </c>
      <c r="C407">
        <v>118.27</v>
      </c>
    </row>
    <row r="408" spans="1:3" x14ac:dyDescent="0.45">
      <c r="A408" s="1">
        <v>37803</v>
      </c>
      <c r="B408">
        <v>132.46</v>
      </c>
      <c r="C408">
        <v>118.65</v>
      </c>
    </row>
    <row r="409" spans="1:3" x14ac:dyDescent="0.45">
      <c r="A409" s="1">
        <v>37834</v>
      </c>
      <c r="B409">
        <v>132.99</v>
      </c>
      <c r="C409">
        <v>118.81</v>
      </c>
    </row>
    <row r="410" spans="1:3" x14ac:dyDescent="0.45">
      <c r="A410" s="1">
        <v>37865</v>
      </c>
      <c r="B410">
        <v>136.28</v>
      </c>
      <c r="C410">
        <v>115.09</v>
      </c>
    </row>
    <row r="411" spans="1:3" x14ac:dyDescent="0.45">
      <c r="A411" s="1">
        <v>37895</v>
      </c>
      <c r="B411">
        <v>140.97</v>
      </c>
      <c r="C411">
        <v>109.58</v>
      </c>
    </row>
    <row r="412" spans="1:3" x14ac:dyDescent="0.45">
      <c r="A412" s="1">
        <v>37926</v>
      </c>
      <c r="B412">
        <v>140.4</v>
      </c>
      <c r="C412">
        <v>109.18</v>
      </c>
    </row>
    <row r="413" spans="1:3" x14ac:dyDescent="0.45">
      <c r="A413" s="1">
        <v>37956</v>
      </c>
      <c r="B413">
        <v>140.47999999999999</v>
      </c>
      <c r="C413">
        <v>107.87</v>
      </c>
    </row>
    <row r="414" spans="1:3" x14ac:dyDescent="0.45">
      <c r="A414" s="1">
        <v>37987</v>
      </c>
      <c r="B414">
        <v>140.05000000000001</v>
      </c>
      <c r="C414">
        <v>106.39</v>
      </c>
    </row>
    <row r="415" spans="1:3" x14ac:dyDescent="0.45">
      <c r="A415" s="1">
        <v>38018</v>
      </c>
      <c r="B415">
        <v>139.11000000000001</v>
      </c>
      <c r="C415">
        <v>106.54</v>
      </c>
    </row>
    <row r="416" spans="1:3" x14ac:dyDescent="0.45">
      <c r="A416" s="1">
        <v>38047</v>
      </c>
      <c r="B416">
        <v>137.38999999999999</v>
      </c>
      <c r="C416">
        <v>108.57</v>
      </c>
    </row>
    <row r="417" spans="1:3" x14ac:dyDescent="0.45">
      <c r="A417" s="1">
        <v>38078</v>
      </c>
      <c r="B417">
        <v>138.33000000000001</v>
      </c>
      <c r="C417">
        <v>107.31</v>
      </c>
    </row>
    <row r="418" spans="1:3" x14ac:dyDescent="0.45">
      <c r="A418" s="1">
        <v>38108</v>
      </c>
      <c r="B418">
        <v>133.75</v>
      </c>
      <c r="C418">
        <v>112.27</v>
      </c>
    </row>
    <row r="419" spans="1:3" x14ac:dyDescent="0.45">
      <c r="A419" s="1">
        <v>38139</v>
      </c>
      <c r="B419">
        <v>136.69999999999999</v>
      </c>
      <c r="C419">
        <v>109.45</v>
      </c>
    </row>
    <row r="420" spans="1:3" x14ac:dyDescent="0.45">
      <c r="A420" s="1">
        <v>38169</v>
      </c>
      <c r="B420">
        <v>135.75</v>
      </c>
      <c r="C420">
        <v>109.34</v>
      </c>
    </row>
    <row r="421" spans="1:3" x14ac:dyDescent="0.45">
      <c r="A421" s="1">
        <v>38200</v>
      </c>
      <c r="B421">
        <v>134.58000000000001</v>
      </c>
      <c r="C421">
        <v>110.41</v>
      </c>
    </row>
    <row r="422" spans="1:3" x14ac:dyDescent="0.45">
      <c r="A422" s="1">
        <v>38231</v>
      </c>
      <c r="B422">
        <v>134.78</v>
      </c>
      <c r="C422">
        <v>110.05</v>
      </c>
    </row>
    <row r="423" spans="1:3" x14ac:dyDescent="0.45">
      <c r="A423" s="1">
        <v>38261</v>
      </c>
      <c r="B423">
        <v>135.61000000000001</v>
      </c>
      <c r="C423">
        <v>108.9</v>
      </c>
    </row>
    <row r="424" spans="1:3" x14ac:dyDescent="0.45">
      <c r="A424" s="1">
        <v>38292</v>
      </c>
      <c r="B424">
        <v>138.13999999999999</v>
      </c>
      <c r="C424">
        <v>104.86</v>
      </c>
    </row>
    <row r="425" spans="1:3" x14ac:dyDescent="0.45">
      <c r="A425" s="1">
        <v>38322</v>
      </c>
      <c r="B425">
        <v>136.97999999999999</v>
      </c>
      <c r="C425">
        <v>103.82</v>
      </c>
    </row>
    <row r="426" spans="1:3" x14ac:dyDescent="0.45">
      <c r="A426" s="1">
        <v>38353</v>
      </c>
      <c r="B426">
        <v>137.35</v>
      </c>
      <c r="C426">
        <v>103.27</v>
      </c>
    </row>
    <row r="427" spans="1:3" x14ac:dyDescent="0.45">
      <c r="A427" s="1">
        <v>38384</v>
      </c>
      <c r="B427">
        <v>133.69</v>
      </c>
      <c r="C427">
        <v>104.84</v>
      </c>
    </row>
    <row r="428" spans="1:3" x14ac:dyDescent="0.45">
      <c r="A428" s="1">
        <v>38412</v>
      </c>
      <c r="B428">
        <v>132.81</v>
      </c>
      <c r="C428">
        <v>105.3</v>
      </c>
    </row>
    <row r="429" spans="1:3" x14ac:dyDescent="0.45">
      <c r="A429" s="1">
        <v>38443</v>
      </c>
      <c r="B429">
        <v>130.80000000000001</v>
      </c>
      <c r="C429">
        <v>107.35</v>
      </c>
    </row>
    <row r="430" spans="1:3" x14ac:dyDescent="0.45">
      <c r="A430" s="1">
        <v>38473</v>
      </c>
      <c r="B430">
        <v>132.13</v>
      </c>
      <c r="C430">
        <v>106.94</v>
      </c>
    </row>
    <row r="431" spans="1:3" x14ac:dyDescent="0.45">
      <c r="A431" s="1">
        <v>38504</v>
      </c>
      <c r="B431">
        <v>130.72999999999999</v>
      </c>
      <c r="C431">
        <v>108.62</v>
      </c>
    </row>
    <row r="432" spans="1:3" x14ac:dyDescent="0.45">
      <c r="A432" s="1">
        <v>38534</v>
      </c>
      <c r="B432">
        <v>127.03</v>
      </c>
      <c r="C432">
        <v>111.94</v>
      </c>
    </row>
    <row r="433" spans="1:3" x14ac:dyDescent="0.45">
      <c r="A433" s="1">
        <v>38565</v>
      </c>
      <c r="B433">
        <v>126.92</v>
      </c>
      <c r="C433">
        <v>110.65</v>
      </c>
    </row>
    <row r="434" spans="1:3" x14ac:dyDescent="0.45">
      <c r="A434" s="1">
        <v>38596</v>
      </c>
      <c r="B434">
        <v>126.31</v>
      </c>
      <c r="C434">
        <v>111.03</v>
      </c>
    </row>
    <row r="435" spans="1:3" x14ac:dyDescent="0.45">
      <c r="A435" s="1">
        <v>38626</v>
      </c>
      <c r="B435">
        <v>122.58</v>
      </c>
      <c r="C435">
        <v>114.84</v>
      </c>
    </row>
    <row r="436" spans="1:3" x14ac:dyDescent="0.45">
      <c r="A436" s="1">
        <v>38657</v>
      </c>
      <c r="B436">
        <v>119.19</v>
      </c>
      <c r="C436">
        <v>118.45</v>
      </c>
    </row>
    <row r="437" spans="1:3" x14ac:dyDescent="0.45">
      <c r="A437" s="1">
        <v>38687</v>
      </c>
      <c r="B437">
        <v>118.47</v>
      </c>
      <c r="C437">
        <v>118.6</v>
      </c>
    </row>
    <row r="438" spans="1:3" x14ac:dyDescent="0.45">
      <c r="A438" s="1">
        <v>38718</v>
      </c>
      <c r="B438">
        <v>119.51</v>
      </c>
      <c r="C438">
        <v>115.33</v>
      </c>
    </row>
    <row r="439" spans="1:3" x14ac:dyDescent="0.45">
      <c r="A439" s="1">
        <v>38749</v>
      </c>
      <c r="B439">
        <v>116.37</v>
      </c>
      <c r="C439">
        <v>117.81</v>
      </c>
    </row>
    <row r="440" spans="1:3" x14ac:dyDescent="0.45">
      <c r="A440" s="1">
        <v>38777</v>
      </c>
      <c r="B440">
        <v>117.05</v>
      </c>
      <c r="C440">
        <v>117.31</v>
      </c>
    </row>
    <row r="441" spans="1:3" x14ac:dyDescent="0.45">
      <c r="A441" s="1">
        <v>38808</v>
      </c>
      <c r="B441">
        <v>115.84</v>
      </c>
      <c r="C441">
        <v>117.13</v>
      </c>
    </row>
    <row r="442" spans="1:3" x14ac:dyDescent="0.45">
      <c r="A442" s="1">
        <v>38838</v>
      </c>
      <c r="B442">
        <v>119.9</v>
      </c>
      <c r="C442">
        <v>111.53</v>
      </c>
    </row>
    <row r="443" spans="1:3" x14ac:dyDescent="0.45">
      <c r="A443" s="1">
        <v>38869</v>
      </c>
      <c r="B443">
        <v>117.89</v>
      </c>
      <c r="C443">
        <v>114.57</v>
      </c>
    </row>
    <row r="444" spans="1:3" x14ac:dyDescent="0.45">
      <c r="A444" s="1">
        <v>38899</v>
      </c>
      <c r="B444">
        <v>116.13</v>
      </c>
      <c r="C444">
        <v>115.59</v>
      </c>
    </row>
    <row r="445" spans="1:3" x14ac:dyDescent="0.45">
      <c r="A445" s="1">
        <v>38930</v>
      </c>
      <c r="B445">
        <v>116</v>
      </c>
      <c r="C445">
        <v>115.86</v>
      </c>
    </row>
    <row r="446" spans="1:3" x14ac:dyDescent="0.45">
      <c r="A446" s="1">
        <v>38961</v>
      </c>
      <c r="B446">
        <v>114.84</v>
      </c>
      <c r="C446">
        <v>117.02</v>
      </c>
    </row>
    <row r="447" spans="1:3" x14ac:dyDescent="0.45">
      <c r="A447" s="1">
        <v>38991</v>
      </c>
      <c r="B447">
        <v>113.29</v>
      </c>
      <c r="C447">
        <v>118.59</v>
      </c>
    </row>
    <row r="448" spans="1:3" x14ac:dyDescent="0.45">
      <c r="A448" s="1">
        <v>39022</v>
      </c>
      <c r="B448">
        <v>112.69</v>
      </c>
      <c r="C448">
        <v>117.33</v>
      </c>
    </row>
    <row r="449" spans="1:3" x14ac:dyDescent="0.45">
      <c r="A449" s="1">
        <v>39052</v>
      </c>
      <c r="B449">
        <v>111.19</v>
      </c>
      <c r="C449">
        <v>117.26</v>
      </c>
    </row>
    <row r="450" spans="1:3" x14ac:dyDescent="0.45">
      <c r="A450" s="1">
        <v>39083</v>
      </c>
      <c r="B450">
        <v>108.23</v>
      </c>
      <c r="C450">
        <v>120.59</v>
      </c>
    </row>
    <row r="451" spans="1:3" x14ac:dyDescent="0.45">
      <c r="A451" s="1">
        <v>39114</v>
      </c>
      <c r="B451">
        <v>106.55</v>
      </c>
      <c r="C451">
        <v>120.49</v>
      </c>
    </row>
    <row r="452" spans="1:3" x14ac:dyDescent="0.45">
      <c r="A452" s="1">
        <v>39142</v>
      </c>
      <c r="B452">
        <v>109.25</v>
      </c>
      <c r="C452">
        <v>117.29</v>
      </c>
    </row>
    <row r="453" spans="1:3" x14ac:dyDescent="0.45">
      <c r="A453" s="1">
        <v>39173</v>
      </c>
      <c r="B453">
        <v>106.58</v>
      </c>
      <c r="C453">
        <v>118.81</v>
      </c>
    </row>
    <row r="454" spans="1:3" x14ac:dyDescent="0.45">
      <c r="A454" s="1">
        <v>39203</v>
      </c>
      <c r="B454">
        <v>104.48</v>
      </c>
      <c r="C454">
        <v>120.77</v>
      </c>
    </row>
    <row r="455" spans="1:3" x14ac:dyDescent="0.45">
      <c r="A455" s="1">
        <v>39234</v>
      </c>
      <c r="B455">
        <v>102.39</v>
      </c>
      <c r="C455">
        <v>122.64</v>
      </c>
    </row>
    <row r="456" spans="1:3" x14ac:dyDescent="0.45">
      <c r="A456" s="1">
        <v>39264</v>
      </c>
      <c r="B456">
        <v>101.66</v>
      </c>
      <c r="C456">
        <v>121.56</v>
      </c>
    </row>
    <row r="457" spans="1:3" x14ac:dyDescent="0.45">
      <c r="A457" s="1">
        <v>39295</v>
      </c>
      <c r="B457">
        <v>106.91</v>
      </c>
      <c r="C457">
        <v>116.74</v>
      </c>
    </row>
    <row r="458" spans="1:3" x14ac:dyDescent="0.45">
      <c r="A458" s="1">
        <v>39326</v>
      </c>
      <c r="B458">
        <v>107.28</v>
      </c>
      <c r="C458">
        <v>115.01</v>
      </c>
    </row>
    <row r="459" spans="1:3" x14ac:dyDescent="0.45">
      <c r="A459" s="1">
        <v>39356</v>
      </c>
      <c r="B459">
        <v>104.62</v>
      </c>
      <c r="C459">
        <v>115.77</v>
      </c>
    </row>
    <row r="460" spans="1:3" x14ac:dyDescent="0.45">
      <c r="A460" s="1">
        <v>39387</v>
      </c>
      <c r="B460">
        <v>107.5</v>
      </c>
      <c r="C460">
        <v>111.24</v>
      </c>
    </row>
    <row r="461" spans="1:3" x14ac:dyDescent="0.45">
      <c r="A461" s="1">
        <v>39417</v>
      </c>
      <c r="B461">
        <v>106.21</v>
      </c>
      <c r="C461">
        <v>112.28</v>
      </c>
    </row>
    <row r="462" spans="1:3" x14ac:dyDescent="0.45">
      <c r="A462" s="1">
        <v>39448</v>
      </c>
      <c r="B462">
        <v>109.13</v>
      </c>
      <c r="C462">
        <v>107.6</v>
      </c>
    </row>
    <row r="463" spans="1:3" x14ac:dyDescent="0.45">
      <c r="A463" s="1">
        <v>39479</v>
      </c>
      <c r="B463">
        <v>107.79</v>
      </c>
      <c r="C463">
        <v>107.18</v>
      </c>
    </row>
    <row r="464" spans="1:3" x14ac:dyDescent="0.45">
      <c r="A464" s="1">
        <v>39508</v>
      </c>
      <c r="B464">
        <v>113.16</v>
      </c>
      <c r="C464">
        <v>100.83</v>
      </c>
    </row>
    <row r="465" spans="1:3" x14ac:dyDescent="0.45">
      <c r="A465" s="1">
        <v>39539</v>
      </c>
      <c r="B465">
        <v>109.93</v>
      </c>
      <c r="C465">
        <v>102.41</v>
      </c>
    </row>
    <row r="466" spans="1:3" x14ac:dyDescent="0.45">
      <c r="A466" s="1">
        <v>39569</v>
      </c>
      <c r="B466">
        <v>109.19</v>
      </c>
      <c r="C466">
        <v>104.11</v>
      </c>
    </row>
    <row r="467" spans="1:3" x14ac:dyDescent="0.45">
      <c r="A467" s="1">
        <v>39600</v>
      </c>
      <c r="B467">
        <v>106.31</v>
      </c>
      <c r="C467">
        <v>106.86</v>
      </c>
    </row>
    <row r="468" spans="1:3" x14ac:dyDescent="0.45">
      <c r="A468" s="1">
        <v>39630</v>
      </c>
      <c r="B468">
        <v>105.42</v>
      </c>
      <c r="C468">
        <v>106.76</v>
      </c>
    </row>
    <row r="469" spans="1:3" x14ac:dyDescent="0.45">
      <c r="A469" s="1">
        <v>39661</v>
      </c>
      <c r="B469">
        <v>105.53</v>
      </c>
      <c r="C469">
        <v>109.24</v>
      </c>
    </row>
    <row r="470" spans="1:3" x14ac:dyDescent="0.45">
      <c r="A470" s="1">
        <v>39692</v>
      </c>
      <c r="B470">
        <v>110.52</v>
      </c>
      <c r="C470">
        <v>106.71</v>
      </c>
    </row>
    <row r="471" spans="1:3" x14ac:dyDescent="0.45">
      <c r="A471" s="1">
        <v>39722</v>
      </c>
      <c r="B471">
        <v>122.98</v>
      </c>
      <c r="C471">
        <v>100.2</v>
      </c>
    </row>
    <row r="472" spans="1:3" x14ac:dyDescent="0.45">
      <c r="A472" s="1">
        <v>39753</v>
      </c>
      <c r="B472">
        <v>129.91999999999999</v>
      </c>
      <c r="C472">
        <v>96.89</v>
      </c>
    </row>
    <row r="473" spans="1:3" x14ac:dyDescent="0.45">
      <c r="A473" s="1">
        <v>39783</v>
      </c>
      <c r="B473">
        <v>137.01</v>
      </c>
      <c r="C473">
        <v>91.21</v>
      </c>
    </row>
    <row r="474" spans="1:3" x14ac:dyDescent="0.45">
      <c r="A474" s="1">
        <v>39814</v>
      </c>
      <c r="B474">
        <v>137.52000000000001</v>
      </c>
      <c r="C474">
        <v>90.35</v>
      </c>
    </row>
    <row r="475" spans="1:3" x14ac:dyDescent="0.45">
      <c r="A475" s="1">
        <v>39845</v>
      </c>
      <c r="B475">
        <v>136.06</v>
      </c>
      <c r="C475">
        <v>92.53</v>
      </c>
    </row>
    <row r="476" spans="1:3" x14ac:dyDescent="0.45">
      <c r="A476" s="1">
        <v>39873</v>
      </c>
      <c r="B476">
        <v>128.82</v>
      </c>
      <c r="C476">
        <v>97.83</v>
      </c>
    </row>
    <row r="477" spans="1:3" x14ac:dyDescent="0.45">
      <c r="A477" s="1">
        <v>39904</v>
      </c>
      <c r="B477">
        <v>125.29</v>
      </c>
      <c r="C477">
        <v>98.92</v>
      </c>
    </row>
    <row r="478" spans="1:3" x14ac:dyDescent="0.45">
      <c r="A478" s="1">
        <v>39934</v>
      </c>
      <c r="B478">
        <v>124.95</v>
      </c>
      <c r="C478">
        <v>96.43</v>
      </c>
    </row>
    <row r="479" spans="1:3" x14ac:dyDescent="0.45">
      <c r="A479" s="1">
        <v>39965</v>
      </c>
      <c r="B479">
        <v>123.55</v>
      </c>
      <c r="C479">
        <v>96.58</v>
      </c>
    </row>
    <row r="480" spans="1:3" x14ac:dyDescent="0.45">
      <c r="A480" s="1">
        <v>39995</v>
      </c>
      <c r="B480">
        <v>125.77</v>
      </c>
      <c r="C480">
        <v>94.49</v>
      </c>
    </row>
    <row r="481" spans="1:3" x14ac:dyDescent="0.45">
      <c r="A481" s="1">
        <v>40026</v>
      </c>
      <c r="B481">
        <v>124.36</v>
      </c>
      <c r="C481">
        <v>94.9</v>
      </c>
    </row>
    <row r="482" spans="1:3" x14ac:dyDescent="0.45">
      <c r="A482" s="1">
        <v>40057</v>
      </c>
      <c r="B482">
        <v>127.71</v>
      </c>
      <c r="C482">
        <v>91.4</v>
      </c>
    </row>
    <row r="483" spans="1:3" x14ac:dyDescent="0.45">
      <c r="A483" s="1">
        <v>40087</v>
      </c>
      <c r="B483">
        <v>127.1</v>
      </c>
      <c r="C483">
        <v>90.28</v>
      </c>
    </row>
    <row r="484" spans="1:3" x14ac:dyDescent="0.45">
      <c r="A484" s="1">
        <v>40118</v>
      </c>
      <c r="B484">
        <v>127.83</v>
      </c>
      <c r="C484">
        <v>89.11</v>
      </c>
    </row>
    <row r="485" spans="1:3" x14ac:dyDescent="0.45">
      <c r="A485" s="1">
        <v>40148</v>
      </c>
      <c r="B485">
        <v>126.84</v>
      </c>
      <c r="C485">
        <v>89.52</v>
      </c>
    </row>
    <row r="486" spans="1:3" x14ac:dyDescent="0.45">
      <c r="A486" s="1">
        <v>40179</v>
      </c>
      <c r="B486">
        <v>124.5</v>
      </c>
      <c r="C486">
        <v>91.26</v>
      </c>
    </row>
    <row r="487" spans="1:3" x14ac:dyDescent="0.45">
      <c r="A487" s="1">
        <v>40210</v>
      </c>
      <c r="B487">
        <v>126.82</v>
      </c>
      <c r="C487">
        <v>90.28</v>
      </c>
    </row>
    <row r="488" spans="1:3" x14ac:dyDescent="0.45">
      <c r="A488" s="1">
        <v>40238</v>
      </c>
      <c r="B488">
        <v>125.81</v>
      </c>
      <c r="C488">
        <v>90.56</v>
      </c>
    </row>
    <row r="489" spans="1:3" x14ac:dyDescent="0.45">
      <c r="A489" s="1">
        <v>40269</v>
      </c>
      <c r="B489">
        <v>121.11</v>
      </c>
      <c r="C489">
        <v>93.43</v>
      </c>
    </row>
    <row r="490" spans="1:3" x14ac:dyDescent="0.45">
      <c r="A490" s="1">
        <v>40299</v>
      </c>
      <c r="B490">
        <v>125.49</v>
      </c>
      <c r="C490">
        <v>91.79</v>
      </c>
    </row>
    <row r="491" spans="1:3" x14ac:dyDescent="0.45">
      <c r="A491" s="1">
        <v>40330</v>
      </c>
      <c r="B491">
        <v>128.28</v>
      </c>
      <c r="C491">
        <v>90.89</v>
      </c>
    </row>
    <row r="492" spans="1:3" x14ac:dyDescent="0.45">
      <c r="A492" s="1">
        <v>40360</v>
      </c>
      <c r="B492">
        <v>130.54</v>
      </c>
      <c r="C492">
        <v>87.67</v>
      </c>
    </row>
    <row r="493" spans="1:3" x14ac:dyDescent="0.45">
      <c r="A493" s="1">
        <v>40391</v>
      </c>
      <c r="B493">
        <v>132.59</v>
      </c>
      <c r="C493">
        <v>85.44</v>
      </c>
    </row>
    <row r="494" spans="1:3" x14ac:dyDescent="0.45">
      <c r="A494" s="1">
        <v>40422</v>
      </c>
      <c r="B494">
        <v>132.65</v>
      </c>
      <c r="C494">
        <v>84.31</v>
      </c>
    </row>
    <row r="495" spans="1:3" x14ac:dyDescent="0.45">
      <c r="A495" s="1">
        <v>40452</v>
      </c>
      <c r="B495">
        <v>133.63999999999999</v>
      </c>
      <c r="C495">
        <v>81.8</v>
      </c>
    </row>
    <row r="496" spans="1:3" x14ac:dyDescent="0.45">
      <c r="A496" s="1">
        <v>40483</v>
      </c>
      <c r="B496">
        <v>131.82</v>
      </c>
      <c r="C496">
        <v>82.43</v>
      </c>
    </row>
    <row r="497" spans="1:3" x14ac:dyDescent="0.45">
      <c r="A497" s="1">
        <v>40513</v>
      </c>
      <c r="B497">
        <v>130.63</v>
      </c>
      <c r="C497">
        <v>83.38</v>
      </c>
    </row>
    <row r="498" spans="1:3" x14ac:dyDescent="0.45">
      <c r="A498" s="1">
        <v>40544</v>
      </c>
      <c r="B498">
        <v>129.84</v>
      </c>
      <c r="C498">
        <v>82.63</v>
      </c>
    </row>
    <row r="499" spans="1:3" x14ac:dyDescent="0.45">
      <c r="A499" s="1">
        <v>40575</v>
      </c>
      <c r="B499">
        <v>128.13</v>
      </c>
      <c r="C499">
        <v>82.52</v>
      </c>
    </row>
    <row r="500" spans="1:3" x14ac:dyDescent="0.45">
      <c r="A500" s="1">
        <v>40603</v>
      </c>
      <c r="B500">
        <v>128.53</v>
      </c>
      <c r="C500">
        <v>81.819999999999993</v>
      </c>
    </row>
    <row r="501" spans="1:3" x14ac:dyDescent="0.45">
      <c r="A501" s="1">
        <v>40634</v>
      </c>
      <c r="B501">
        <v>123.86</v>
      </c>
      <c r="C501">
        <v>83.34</v>
      </c>
    </row>
    <row r="502" spans="1:3" x14ac:dyDescent="0.45">
      <c r="A502" s="1">
        <v>40664</v>
      </c>
      <c r="B502">
        <v>126.8</v>
      </c>
      <c r="C502">
        <v>81.23</v>
      </c>
    </row>
    <row r="503" spans="1:3" x14ac:dyDescent="0.45">
      <c r="A503" s="1">
        <v>40695</v>
      </c>
      <c r="B503">
        <v>127.55</v>
      </c>
      <c r="C503">
        <v>80.489999999999995</v>
      </c>
    </row>
    <row r="504" spans="1:3" x14ac:dyDescent="0.45">
      <c r="A504" s="1">
        <v>40725</v>
      </c>
      <c r="B504">
        <v>128.54</v>
      </c>
      <c r="C504">
        <v>79.44</v>
      </c>
    </row>
    <row r="505" spans="1:3" x14ac:dyDescent="0.45">
      <c r="A505" s="1">
        <v>40756</v>
      </c>
      <c r="B505">
        <v>132.19999999999999</v>
      </c>
      <c r="C505">
        <v>77.09</v>
      </c>
    </row>
    <row r="506" spans="1:3" x14ac:dyDescent="0.45">
      <c r="A506" s="1">
        <v>40787</v>
      </c>
      <c r="B506">
        <v>134.77000000000001</v>
      </c>
      <c r="C506">
        <v>76.78</v>
      </c>
    </row>
    <row r="507" spans="1:3" x14ac:dyDescent="0.45">
      <c r="A507" s="1">
        <v>40817</v>
      </c>
      <c r="B507">
        <v>135.86000000000001</v>
      </c>
      <c r="C507">
        <v>76.72</v>
      </c>
    </row>
    <row r="508" spans="1:3" x14ac:dyDescent="0.45">
      <c r="A508" s="1">
        <v>40848</v>
      </c>
      <c r="B508">
        <v>133.75</v>
      </c>
      <c r="C508">
        <v>77.5</v>
      </c>
    </row>
    <row r="509" spans="1:3" x14ac:dyDescent="0.45">
      <c r="A509" s="1">
        <v>40878</v>
      </c>
      <c r="B509">
        <v>133.97999999999999</v>
      </c>
      <c r="C509">
        <v>77.81</v>
      </c>
    </row>
    <row r="510" spans="1:3" x14ac:dyDescent="0.45">
      <c r="A510" s="1">
        <v>40909</v>
      </c>
      <c r="B510">
        <v>134.94999999999999</v>
      </c>
      <c r="C510">
        <v>76.94</v>
      </c>
    </row>
    <row r="511" spans="1:3" x14ac:dyDescent="0.45">
      <c r="A511" s="1">
        <v>40940</v>
      </c>
      <c r="B511">
        <v>130.6</v>
      </c>
      <c r="C511">
        <v>78.47</v>
      </c>
    </row>
    <row r="512" spans="1:3" x14ac:dyDescent="0.45">
      <c r="A512" s="1">
        <v>40969</v>
      </c>
      <c r="B512">
        <v>124.53</v>
      </c>
      <c r="C512">
        <v>82.37</v>
      </c>
    </row>
    <row r="513" spans="1:3" x14ac:dyDescent="0.45">
      <c r="A513" s="1">
        <v>41000</v>
      </c>
      <c r="B513">
        <v>126.39</v>
      </c>
      <c r="C513">
        <v>81.42</v>
      </c>
    </row>
    <row r="514" spans="1:3" x14ac:dyDescent="0.45">
      <c r="A514" s="1">
        <v>41030</v>
      </c>
      <c r="B514">
        <v>130.18</v>
      </c>
      <c r="C514">
        <v>79.7</v>
      </c>
    </row>
    <row r="515" spans="1:3" x14ac:dyDescent="0.45">
      <c r="A515" s="1">
        <v>41061</v>
      </c>
      <c r="B515">
        <v>131.88999999999999</v>
      </c>
      <c r="C515">
        <v>79.27</v>
      </c>
    </row>
    <row r="516" spans="1:3" x14ac:dyDescent="0.45">
      <c r="A516" s="1">
        <v>41091</v>
      </c>
      <c r="B516">
        <v>131.84</v>
      </c>
      <c r="C516">
        <v>78.959999999999994</v>
      </c>
    </row>
    <row r="517" spans="1:3" x14ac:dyDescent="0.45">
      <c r="A517" s="1">
        <v>41122</v>
      </c>
      <c r="B517">
        <v>131.32</v>
      </c>
      <c r="C517">
        <v>78.680000000000007</v>
      </c>
    </row>
    <row r="518" spans="1:3" x14ac:dyDescent="0.45">
      <c r="A518" s="1">
        <v>41153</v>
      </c>
      <c r="B518">
        <v>130.31</v>
      </c>
      <c r="C518">
        <v>78.17</v>
      </c>
    </row>
    <row r="519" spans="1:3" x14ac:dyDescent="0.45">
      <c r="A519" s="1">
        <v>41183</v>
      </c>
      <c r="B519">
        <v>128.09</v>
      </c>
      <c r="C519">
        <v>78.97</v>
      </c>
    </row>
    <row r="520" spans="1:3" x14ac:dyDescent="0.45">
      <c r="A520" s="1">
        <v>41214</v>
      </c>
      <c r="B520">
        <v>124.56</v>
      </c>
      <c r="C520">
        <v>80.92</v>
      </c>
    </row>
    <row r="521" spans="1:3" x14ac:dyDescent="0.45">
      <c r="A521" s="1">
        <v>41244</v>
      </c>
      <c r="B521">
        <v>119.56</v>
      </c>
      <c r="C521">
        <v>83.6</v>
      </c>
    </row>
    <row r="522" spans="1:3" x14ac:dyDescent="0.45">
      <c r="A522" s="1">
        <v>41275</v>
      </c>
      <c r="B522">
        <v>111.68</v>
      </c>
      <c r="C522">
        <v>89.15</v>
      </c>
    </row>
    <row r="523" spans="1:3" x14ac:dyDescent="0.45">
      <c r="A523" s="1">
        <v>41306</v>
      </c>
      <c r="B523">
        <v>106.05</v>
      </c>
      <c r="C523">
        <v>93.07</v>
      </c>
    </row>
    <row r="524" spans="1:3" x14ac:dyDescent="0.45">
      <c r="A524" s="1">
        <v>41334</v>
      </c>
      <c r="B524">
        <v>105.13</v>
      </c>
      <c r="C524">
        <v>94.73</v>
      </c>
    </row>
    <row r="525" spans="1:3" x14ac:dyDescent="0.45">
      <c r="A525" s="1">
        <v>41365</v>
      </c>
      <c r="B525">
        <v>101.82</v>
      </c>
      <c r="C525">
        <v>97.74</v>
      </c>
    </row>
    <row r="526" spans="1:3" x14ac:dyDescent="0.45">
      <c r="A526" s="1">
        <v>41395</v>
      </c>
      <c r="B526">
        <v>98.92</v>
      </c>
      <c r="C526">
        <v>101.01</v>
      </c>
    </row>
    <row r="527" spans="1:3" x14ac:dyDescent="0.45">
      <c r="A527" s="1">
        <v>41426</v>
      </c>
      <c r="B527">
        <v>103.09</v>
      </c>
      <c r="C527">
        <v>97.52</v>
      </c>
    </row>
    <row r="528" spans="1:3" x14ac:dyDescent="0.45">
      <c r="A528" s="1">
        <v>41456</v>
      </c>
      <c r="B528">
        <v>101.17</v>
      </c>
      <c r="C528">
        <v>99.66</v>
      </c>
    </row>
    <row r="529" spans="1:3" x14ac:dyDescent="0.45">
      <c r="A529" s="1">
        <v>41487</v>
      </c>
      <c r="B529">
        <v>103.03</v>
      </c>
      <c r="C529">
        <v>97.83</v>
      </c>
    </row>
    <row r="530" spans="1:3" x14ac:dyDescent="0.45">
      <c r="A530" s="1">
        <v>41518</v>
      </c>
      <c r="B530">
        <v>101.22</v>
      </c>
      <c r="C530">
        <v>99.3</v>
      </c>
    </row>
    <row r="531" spans="1:3" x14ac:dyDescent="0.45">
      <c r="A531" s="1">
        <v>41548</v>
      </c>
      <c r="B531">
        <v>101.78</v>
      </c>
      <c r="C531">
        <v>97.73</v>
      </c>
    </row>
    <row r="532" spans="1:3" x14ac:dyDescent="0.45">
      <c r="A532" s="1">
        <v>41579</v>
      </c>
      <c r="B532">
        <v>99.96</v>
      </c>
      <c r="C532">
        <v>100.04</v>
      </c>
    </row>
    <row r="533" spans="1:3" x14ac:dyDescent="0.45">
      <c r="A533" s="1">
        <v>41609</v>
      </c>
      <c r="B533">
        <v>96.51</v>
      </c>
      <c r="C533">
        <v>103.42</v>
      </c>
    </row>
    <row r="534" spans="1:3" x14ac:dyDescent="0.45">
      <c r="A534" s="1">
        <v>41640</v>
      </c>
      <c r="B534">
        <v>96.12</v>
      </c>
      <c r="C534">
        <v>103.94</v>
      </c>
    </row>
    <row r="535" spans="1:3" x14ac:dyDescent="0.45">
      <c r="A535" s="1">
        <v>41671</v>
      </c>
      <c r="B535">
        <v>97.68</v>
      </c>
      <c r="C535">
        <v>102.02</v>
      </c>
    </row>
    <row r="536" spans="1:3" x14ac:dyDescent="0.45">
      <c r="A536" s="1">
        <v>41699</v>
      </c>
      <c r="B536">
        <v>97.53</v>
      </c>
      <c r="C536">
        <v>102.3</v>
      </c>
    </row>
    <row r="537" spans="1:3" x14ac:dyDescent="0.45">
      <c r="A537" s="1">
        <v>41730</v>
      </c>
      <c r="B537">
        <v>99.24</v>
      </c>
      <c r="C537">
        <v>102.54</v>
      </c>
    </row>
    <row r="538" spans="1:3" x14ac:dyDescent="0.45">
      <c r="A538" s="1">
        <v>41760</v>
      </c>
      <c r="B538">
        <v>100.1</v>
      </c>
      <c r="C538">
        <v>101.78</v>
      </c>
    </row>
    <row r="539" spans="1:3" x14ac:dyDescent="0.45">
      <c r="A539" s="1">
        <v>41791</v>
      </c>
      <c r="B539">
        <v>99.83</v>
      </c>
      <c r="C539">
        <v>102.05</v>
      </c>
    </row>
    <row r="540" spans="1:3" x14ac:dyDescent="0.45">
      <c r="A540" s="1">
        <v>41821</v>
      </c>
      <c r="B540">
        <v>99.99</v>
      </c>
      <c r="C540">
        <v>101.73</v>
      </c>
    </row>
    <row r="541" spans="1:3" x14ac:dyDescent="0.45">
      <c r="A541" s="1">
        <v>41852</v>
      </c>
      <c r="B541">
        <v>99.18</v>
      </c>
      <c r="C541">
        <v>102.95</v>
      </c>
    </row>
    <row r="542" spans="1:3" x14ac:dyDescent="0.45">
      <c r="A542" s="1">
        <v>41883</v>
      </c>
      <c r="B542">
        <v>95.94</v>
      </c>
      <c r="C542">
        <v>107.16</v>
      </c>
    </row>
    <row r="543" spans="1:3" x14ac:dyDescent="0.45">
      <c r="A543" s="1">
        <v>41913</v>
      </c>
      <c r="B543">
        <v>95.81</v>
      </c>
      <c r="C543">
        <v>108.03</v>
      </c>
    </row>
    <row r="544" spans="1:3" x14ac:dyDescent="0.45">
      <c r="A544" s="1">
        <v>41944</v>
      </c>
      <c r="B544">
        <v>89.64</v>
      </c>
      <c r="C544">
        <v>116.24</v>
      </c>
    </row>
    <row r="545" spans="1:3" x14ac:dyDescent="0.45">
      <c r="A545" s="1">
        <v>41974</v>
      </c>
      <c r="B545">
        <v>88.48</v>
      </c>
      <c r="C545">
        <v>119.29</v>
      </c>
    </row>
    <row r="546" spans="1:3" x14ac:dyDescent="0.45">
      <c r="A546" s="1">
        <v>42005</v>
      </c>
      <c r="B546">
        <v>90.59</v>
      </c>
      <c r="C546">
        <v>118.25</v>
      </c>
    </row>
    <row r="547" spans="1:3" x14ac:dyDescent="0.45">
      <c r="A547" s="1">
        <v>42036</v>
      </c>
      <c r="B547">
        <v>90.25</v>
      </c>
      <c r="C547">
        <v>118.59</v>
      </c>
    </row>
    <row r="548" spans="1:3" x14ac:dyDescent="0.45">
      <c r="A548" s="1">
        <v>42064</v>
      </c>
      <c r="B548">
        <v>90.08</v>
      </c>
      <c r="C548">
        <v>120.37</v>
      </c>
    </row>
    <row r="549" spans="1:3" x14ac:dyDescent="0.45">
      <c r="A549" s="1">
        <v>42095</v>
      </c>
      <c r="B549">
        <v>90.45</v>
      </c>
      <c r="C549">
        <v>119.57</v>
      </c>
    </row>
    <row r="550" spans="1:3" x14ac:dyDescent="0.45">
      <c r="A550" s="1">
        <v>42125</v>
      </c>
      <c r="B550">
        <v>89.14</v>
      </c>
      <c r="C550">
        <v>120.82</v>
      </c>
    </row>
    <row r="551" spans="1:3" x14ac:dyDescent="0.45">
      <c r="A551" s="1">
        <v>42156</v>
      </c>
      <c r="B551">
        <v>87.05</v>
      </c>
      <c r="C551">
        <v>123.7</v>
      </c>
    </row>
    <row r="552" spans="1:3" x14ac:dyDescent="0.45">
      <c r="A552" s="1">
        <v>42186</v>
      </c>
      <c r="B552">
        <v>87.96</v>
      </c>
      <c r="C552">
        <v>123.31</v>
      </c>
    </row>
    <row r="553" spans="1:3" x14ac:dyDescent="0.45">
      <c r="A553" s="1">
        <v>42217</v>
      </c>
      <c r="B553">
        <v>89.5</v>
      </c>
      <c r="C553">
        <v>123.17</v>
      </c>
    </row>
    <row r="554" spans="1:3" x14ac:dyDescent="0.45">
      <c r="A554" s="1">
        <v>42248</v>
      </c>
      <c r="B554">
        <v>92.4</v>
      </c>
      <c r="C554">
        <v>120.13</v>
      </c>
    </row>
    <row r="555" spans="1:3" x14ac:dyDescent="0.45">
      <c r="A555" s="1">
        <v>42278</v>
      </c>
      <c r="B555">
        <v>91.86</v>
      </c>
      <c r="C555">
        <v>119.99</v>
      </c>
    </row>
    <row r="556" spans="1:3" x14ac:dyDescent="0.45">
      <c r="A556" s="1">
        <v>42309</v>
      </c>
      <c r="B556">
        <v>90.65</v>
      </c>
      <c r="C556">
        <v>122.58</v>
      </c>
    </row>
    <row r="557" spans="1:3" x14ac:dyDescent="0.45">
      <c r="A557" s="1">
        <v>42339</v>
      </c>
      <c r="B557">
        <v>91.81</v>
      </c>
      <c r="C557">
        <v>121.78</v>
      </c>
    </row>
    <row r="558" spans="1:3" x14ac:dyDescent="0.45">
      <c r="A558" s="1">
        <v>42370</v>
      </c>
      <c r="B558">
        <v>95.47</v>
      </c>
      <c r="C558">
        <v>118.18</v>
      </c>
    </row>
    <row r="559" spans="1:3" x14ac:dyDescent="0.45">
      <c r="A559" s="1">
        <v>42401</v>
      </c>
      <c r="B559">
        <v>97.04</v>
      </c>
      <c r="C559">
        <v>115.01</v>
      </c>
    </row>
    <row r="560" spans="1:3" x14ac:dyDescent="0.45">
      <c r="A560" s="1">
        <v>42430</v>
      </c>
      <c r="B560">
        <v>97.57</v>
      </c>
      <c r="C560">
        <v>113.05</v>
      </c>
    </row>
    <row r="561" spans="1:3" x14ac:dyDescent="0.45">
      <c r="A561" s="1">
        <v>42461</v>
      </c>
      <c r="B561">
        <v>99.56</v>
      </c>
      <c r="C561">
        <v>109.72</v>
      </c>
    </row>
    <row r="562" spans="1:3" x14ac:dyDescent="0.45">
      <c r="A562" s="1">
        <v>42491</v>
      </c>
      <c r="B562">
        <v>101.09</v>
      </c>
      <c r="C562">
        <v>109.24</v>
      </c>
    </row>
    <row r="563" spans="1:3" x14ac:dyDescent="0.45">
      <c r="A563" s="1">
        <v>42522</v>
      </c>
      <c r="B563">
        <v>104.48</v>
      </c>
      <c r="C563">
        <v>105.44</v>
      </c>
    </row>
    <row r="564" spans="1:3" x14ac:dyDescent="0.45">
      <c r="A564" s="1">
        <v>42552</v>
      </c>
      <c r="B564">
        <v>106.1</v>
      </c>
      <c r="C564">
        <v>103.97</v>
      </c>
    </row>
    <row r="565" spans="1:3" x14ac:dyDescent="0.45">
      <c r="A565" s="1">
        <v>42583</v>
      </c>
      <c r="B565">
        <v>108.28</v>
      </c>
      <c r="C565">
        <v>101.28</v>
      </c>
    </row>
    <row r="566" spans="1:3" x14ac:dyDescent="0.45">
      <c r="A566" s="1">
        <v>42614</v>
      </c>
      <c r="B566">
        <v>107.59</v>
      </c>
      <c r="C566">
        <v>101.99</v>
      </c>
    </row>
    <row r="567" spans="1:3" x14ac:dyDescent="0.45">
      <c r="A567" s="1">
        <v>42644</v>
      </c>
      <c r="B567">
        <v>106.96</v>
      </c>
      <c r="C567">
        <v>103.81</v>
      </c>
    </row>
    <row r="568" spans="1:3" x14ac:dyDescent="0.45">
      <c r="A568" s="1">
        <v>42675</v>
      </c>
      <c r="B568">
        <v>104.06</v>
      </c>
      <c r="C568">
        <v>108.33</v>
      </c>
    </row>
    <row r="569" spans="1:3" x14ac:dyDescent="0.45">
      <c r="A569" s="1">
        <v>42705</v>
      </c>
      <c r="B569">
        <v>97.8</v>
      </c>
      <c r="C569">
        <v>116.01</v>
      </c>
    </row>
    <row r="570" spans="1:3" x14ac:dyDescent="0.45">
      <c r="A570" s="1">
        <v>42736</v>
      </c>
      <c r="B570">
        <v>97.79</v>
      </c>
      <c r="C570">
        <v>114.69</v>
      </c>
    </row>
    <row r="571" spans="1:3" x14ac:dyDescent="0.45">
      <c r="A571" s="1">
        <v>42767</v>
      </c>
      <c r="B571">
        <v>98.46</v>
      </c>
      <c r="C571">
        <v>113.13</v>
      </c>
    </row>
    <row r="572" spans="1:3" x14ac:dyDescent="0.45">
      <c r="A572" s="1">
        <v>42795</v>
      </c>
      <c r="B572">
        <v>98.36</v>
      </c>
      <c r="C572">
        <v>113.02</v>
      </c>
    </row>
    <row r="573" spans="1:3" x14ac:dyDescent="0.45">
      <c r="A573" s="1">
        <v>42826</v>
      </c>
      <c r="B573">
        <v>100.78</v>
      </c>
      <c r="C573">
        <v>110.08</v>
      </c>
    </row>
    <row r="574" spans="1:3" x14ac:dyDescent="0.45">
      <c r="A574" s="1">
        <v>42856</v>
      </c>
      <c r="B574">
        <v>98.38</v>
      </c>
      <c r="C574">
        <v>112.24</v>
      </c>
    </row>
    <row r="575" spans="1:3" x14ac:dyDescent="0.45">
      <c r="A575" s="1">
        <v>42887</v>
      </c>
      <c r="B575">
        <v>98.62</v>
      </c>
      <c r="C575">
        <v>110.89</v>
      </c>
    </row>
    <row r="576" spans="1:3" x14ac:dyDescent="0.45">
      <c r="A576" s="1">
        <v>42917</v>
      </c>
      <c r="B576">
        <v>96.4</v>
      </c>
      <c r="C576">
        <v>112.5</v>
      </c>
    </row>
    <row r="577" spans="1:3" x14ac:dyDescent="0.45">
      <c r="A577" s="1">
        <v>42948</v>
      </c>
      <c r="B577">
        <v>97.59</v>
      </c>
      <c r="C577">
        <v>109.9</v>
      </c>
    </row>
    <row r="578" spans="1:3" x14ac:dyDescent="0.45">
      <c r="A578" s="1">
        <v>42979</v>
      </c>
      <c r="B578">
        <v>95.93</v>
      </c>
      <c r="C578">
        <v>110.67</v>
      </c>
    </row>
    <row r="579" spans="1:3" x14ac:dyDescent="0.45">
      <c r="A579" s="1">
        <v>43009</v>
      </c>
      <c r="B579">
        <v>94.74</v>
      </c>
      <c r="C579">
        <v>112.94</v>
      </c>
    </row>
    <row r="580" spans="1:3" x14ac:dyDescent="0.45">
      <c r="A580" s="1">
        <v>43040</v>
      </c>
      <c r="B580">
        <v>94.94</v>
      </c>
      <c r="C580">
        <v>112.89</v>
      </c>
    </row>
    <row r="581" spans="1:3" x14ac:dyDescent="0.45">
      <c r="A581" s="1">
        <v>43070</v>
      </c>
      <c r="B581">
        <v>94.36</v>
      </c>
      <c r="C581">
        <v>112.96</v>
      </c>
    </row>
    <row r="582" spans="1:3" x14ac:dyDescent="0.45">
      <c r="A582" s="1">
        <v>43101</v>
      </c>
      <c r="B582">
        <v>94.12</v>
      </c>
      <c r="C582">
        <v>110.74</v>
      </c>
    </row>
    <row r="583" spans="1:3" x14ac:dyDescent="0.45">
      <c r="A583" s="1">
        <v>43132</v>
      </c>
      <c r="B583">
        <v>95.3</v>
      </c>
      <c r="C583">
        <v>107.9</v>
      </c>
    </row>
    <row r="584" spans="1:3" x14ac:dyDescent="0.45">
      <c r="A584" s="1">
        <v>43160</v>
      </c>
      <c r="B584">
        <v>97</v>
      </c>
      <c r="C584">
        <v>106.01</v>
      </c>
    </row>
    <row r="585" spans="1:3" x14ac:dyDescent="0.45">
      <c r="A585" s="1">
        <v>43191</v>
      </c>
      <c r="B585">
        <v>95.54</v>
      </c>
      <c r="C585">
        <v>107.49</v>
      </c>
    </row>
    <row r="586" spans="1:3" x14ac:dyDescent="0.45">
      <c r="A586" s="1">
        <v>43221</v>
      </c>
      <c r="B586">
        <v>95.37</v>
      </c>
      <c r="C586">
        <v>109.74</v>
      </c>
    </row>
    <row r="587" spans="1:3" x14ac:dyDescent="0.45">
      <c r="A587" s="1">
        <v>43252</v>
      </c>
      <c r="B587">
        <v>95.93</v>
      </c>
      <c r="C587">
        <v>110.02</v>
      </c>
    </row>
    <row r="588" spans="1:3" x14ac:dyDescent="0.45">
      <c r="A588" s="1">
        <v>43282</v>
      </c>
      <c r="B588">
        <v>96.18</v>
      </c>
      <c r="C588">
        <v>111.41</v>
      </c>
    </row>
    <row r="589" spans="1:3" x14ac:dyDescent="0.45">
      <c r="A589" s="1">
        <v>43313</v>
      </c>
      <c r="B589">
        <v>97.85</v>
      </c>
      <c r="C589">
        <v>111.06</v>
      </c>
    </row>
    <row r="590" spans="1:3" x14ac:dyDescent="0.45">
      <c r="A590" s="1">
        <v>43344</v>
      </c>
      <c r="B590">
        <v>96.78</v>
      </c>
      <c r="C590">
        <v>111.91</v>
      </c>
    </row>
    <row r="591" spans="1:3" x14ac:dyDescent="0.45">
      <c r="A591" s="1">
        <v>43374</v>
      </c>
      <c r="B591">
        <v>96.78</v>
      </c>
      <c r="C591">
        <v>112.81</v>
      </c>
    </row>
    <row r="592" spans="1:3" x14ac:dyDescent="0.45">
      <c r="A592" s="1">
        <v>43405</v>
      </c>
      <c r="B592">
        <v>96.61</v>
      </c>
      <c r="C592">
        <v>113.36</v>
      </c>
    </row>
    <row r="593" spans="1:3" x14ac:dyDescent="0.45">
      <c r="A593" s="1">
        <v>43435</v>
      </c>
      <c r="B593">
        <v>97.09</v>
      </c>
      <c r="C593">
        <v>112.38</v>
      </c>
    </row>
    <row r="594" spans="1:3" x14ac:dyDescent="0.45">
      <c r="A594" s="1">
        <v>43466</v>
      </c>
      <c r="B594">
        <v>99.19</v>
      </c>
      <c r="C594">
        <v>108.97</v>
      </c>
    </row>
    <row r="595" spans="1:3" x14ac:dyDescent="0.45">
      <c r="A595" s="1">
        <v>43497</v>
      </c>
      <c r="B595">
        <v>96.92</v>
      </c>
      <c r="C595">
        <v>110.36</v>
      </c>
    </row>
    <row r="596" spans="1:3" x14ac:dyDescent="0.45">
      <c r="A596" s="1">
        <v>43525</v>
      </c>
      <c r="B596">
        <v>96.21</v>
      </c>
      <c r="C596">
        <v>111.22</v>
      </c>
    </row>
    <row r="597" spans="1:3" x14ac:dyDescent="0.45">
      <c r="A597" s="1">
        <v>43556</v>
      </c>
      <c r="B597">
        <v>96</v>
      </c>
      <c r="C597">
        <v>111.63</v>
      </c>
    </row>
    <row r="598" spans="1:3" x14ac:dyDescent="0.45">
      <c r="A598" s="1">
        <v>43586</v>
      </c>
      <c r="B598">
        <v>98.51</v>
      </c>
      <c r="C598">
        <v>109.76</v>
      </c>
    </row>
    <row r="599" spans="1:3" x14ac:dyDescent="0.45">
      <c r="A599" s="1">
        <v>43617</v>
      </c>
      <c r="B599">
        <v>99.79</v>
      </c>
      <c r="C599">
        <v>108.07</v>
      </c>
    </row>
    <row r="600" spans="1:3" x14ac:dyDescent="0.45">
      <c r="A600" s="1">
        <v>43647</v>
      </c>
      <c r="B600">
        <v>99.33</v>
      </c>
      <c r="C600">
        <v>108.23</v>
      </c>
    </row>
    <row r="601" spans="1:3" x14ac:dyDescent="0.45">
      <c r="A601" s="1">
        <v>43678</v>
      </c>
      <c r="B601">
        <v>102.87</v>
      </c>
      <c r="C601">
        <v>106.34</v>
      </c>
    </row>
    <row r="602" spans="1:3" x14ac:dyDescent="0.45">
      <c r="A602" s="1">
        <v>43709</v>
      </c>
      <c r="B602">
        <v>101.64</v>
      </c>
      <c r="C602">
        <v>107.4</v>
      </c>
    </row>
    <row r="603" spans="1:3" x14ac:dyDescent="0.45">
      <c r="A603" s="1">
        <v>43739</v>
      </c>
      <c r="B603">
        <v>100.47</v>
      </c>
      <c r="C603">
        <v>108.12</v>
      </c>
    </row>
    <row r="604" spans="1:3" x14ac:dyDescent="0.45">
      <c r="A604" s="1">
        <v>43770</v>
      </c>
      <c r="B604">
        <v>99.19</v>
      </c>
      <c r="C604">
        <v>108.88</v>
      </c>
    </row>
    <row r="605" spans="1:3" x14ac:dyDescent="0.45">
      <c r="A605" s="1">
        <v>43800</v>
      </c>
      <c r="B605">
        <v>98.55</v>
      </c>
      <c r="C605">
        <v>109.18</v>
      </c>
    </row>
    <row r="606" spans="1:3" x14ac:dyDescent="0.45">
      <c r="A606" s="1">
        <v>43831</v>
      </c>
      <c r="B606">
        <v>97.49</v>
      </c>
      <c r="C606">
        <v>109.38</v>
      </c>
    </row>
    <row r="607" spans="1:3" x14ac:dyDescent="0.45">
      <c r="A607" s="1">
        <v>43862</v>
      </c>
      <c r="B607">
        <v>97.35</v>
      </c>
      <c r="C607">
        <v>109.96</v>
      </c>
    </row>
    <row r="608" spans="1:3" x14ac:dyDescent="0.45">
      <c r="A608" s="1">
        <v>43891</v>
      </c>
      <c r="B608">
        <v>101.6</v>
      </c>
      <c r="C608">
        <v>107.42</v>
      </c>
    </row>
    <row r="609" spans="1:3" x14ac:dyDescent="0.45">
      <c r="A609" s="1">
        <v>43922</v>
      </c>
      <c r="B609">
        <v>102.99</v>
      </c>
      <c r="C609">
        <v>107.85</v>
      </c>
    </row>
    <row r="610" spans="1:3" x14ac:dyDescent="0.45">
      <c r="A610" s="1">
        <v>43952</v>
      </c>
      <c r="B610">
        <v>103.42</v>
      </c>
      <c r="C610">
        <v>107.28</v>
      </c>
    </row>
    <row r="611" spans="1:3" x14ac:dyDescent="0.45">
      <c r="A611" s="1">
        <v>43983</v>
      </c>
      <c r="B611">
        <v>100.94</v>
      </c>
      <c r="C611">
        <v>107.6</v>
      </c>
    </row>
    <row r="612" spans="1:3" x14ac:dyDescent="0.45">
      <c r="A612" s="1">
        <v>44013</v>
      </c>
      <c r="B612">
        <v>100.76</v>
      </c>
      <c r="C612">
        <v>106.75</v>
      </c>
    </row>
    <row r="613" spans="1:3" x14ac:dyDescent="0.45">
      <c r="A613" s="1">
        <v>44044</v>
      </c>
      <c r="B613">
        <v>100.24</v>
      </c>
      <c r="C613">
        <v>106.02</v>
      </c>
    </row>
    <row r="614" spans="1:3" x14ac:dyDescent="0.45">
      <c r="A614" s="1">
        <v>44075</v>
      </c>
      <c r="B614">
        <v>99.75</v>
      </c>
      <c r="C614">
        <v>105.67</v>
      </c>
    </row>
    <row r="615" spans="1:3" x14ac:dyDescent="0.45">
      <c r="A615" s="1">
        <v>44105</v>
      </c>
      <c r="B615">
        <v>99.35</v>
      </c>
      <c r="C615">
        <v>105.21</v>
      </c>
    </row>
    <row r="616" spans="1:3" x14ac:dyDescent="0.45">
      <c r="A616" s="1">
        <v>44136</v>
      </c>
      <c r="B616">
        <v>98.69</v>
      </c>
      <c r="C616">
        <v>104.4</v>
      </c>
    </row>
    <row r="617" spans="1:3" x14ac:dyDescent="0.45">
      <c r="A617" s="1">
        <v>44166</v>
      </c>
      <c r="B617">
        <v>97.44</v>
      </c>
      <c r="C617">
        <v>103.83</v>
      </c>
    </row>
    <row r="618" spans="1:3" x14ac:dyDescent="0.45">
      <c r="A618" s="1">
        <v>44197</v>
      </c>
      <c r="B618">
        <v>97.05</v>
      </c>
      <c r="C618">
        <v>103.7</v>
      </c>
    </row>
    <row r="619" spans="1:3" x14ac:dyDescent="0.45">
      <c r="A619" s="1">
        <v>44228</v>
      </c>
      <c r="B619">
        <v>95.02</v>
      </c>
      <c r="C619">
        <v>105.38</v>
      </c>
    </row>
    <row r="620" spans="1:3" x14ac:dyDescent="0.45">
      <c r="A620" s="1">
        <v>44256</v>
      </c>
      <c r="B620">
        <v>93.11</v>
      </c>
      <c r="C620">
        <v>108.7</v>
      </c>
    </row>
    <row r="621" spans="1:3" x14ac:dyDescent="0.45">
      <c r="A621" s="1">
        <v>44287</v>
      </c>
      <c r="B621">
        <v>91.83</v>
      </c>
      <c r="C621">
        <v>109.1</v>
      </c>
    </row>
    <row r="622" spans="1:3" x14ac:dyDescent="0.45">
      <c r="A622" s="1">
        <v>44317</v>
      </c>
      <c r="B622">
        <v>91.04</v>
      </c>
      <c r="C622">
        <v>109.13</v>
      </c>
    </row>
    <row r="623" spans="1:3" x14ac:dyDescent="0.45">
      <c r="A623" s="1">
        <v>44348</v>
      </c>
      <c r="B623">
        <v>90.25</v>
      </c>
      <c r="C623">
        <v>110.09</v>
      </c>
    </row>
    <row r="624" spans="1:3" x14ac:dyDescent="0.45">
      <c r="A624" s="1">
        <v>44378</v>
      </c>
      <c r="B624">
        <v>91.11</v>
      </c>
      <c r="C624">
        <v>110.26</v>
      </c>
    </row>
    <row r="625" spans="1:3" x14ac:dyDescent="0.45">
      <c r="A625" s="1">
        <v>44409</v>
      </c>
      <c r="B625">
        <v>91.44</v>
      </c>
      <c r="C625">
        <v>109.82</v>
      </c>
    </row>
    <row r="626" spans="1:3" x14ac:dyDescent="0.45">
      <c r="A626" s="1">
        <v>44440</v>
      </c>
      <c r="B626">
        <v>91.15</v>
      </c>
      <c r="C626">
        <v>110.2</v>
      </c>
    </row>
    <row r="627" spans="1:3" x14ac:dyDescent="0.45">
      <c r="A627" s="1">
        <v>44470</v>
      </c>
      <c r="B627">
        <v>88.25</v>
      </c>
      <c r="C627">
        <v>113.09</v>
      </c>
    </row>
    <row r="628" spans="1:3" x14ac:dyDescent="0.45">
      <c r="A628" s="1">
        <v>44501</v>
      </c>
      <c r="B628">
        <v>87.59</v>
      </c>
      <c r="C628">
        <v>114.03</v>
      </c>
    </row>
    <row r="629" spans="1:3" x14ac:dyDescent="0.45">
      <c r="A629" s="1">
        <v>44531</v>
      </c>
      <c r="B629">
        <v>87.75</v>
      </c>
      <c r="C629">
        <v>113.88</v>
      </c>
    </row>
    <row r="630" spans="1:3" x14ac:dyDescent="0.45">
      <c r="A630" s="1">
        <v>44562</v>
      </c>
      <c r="B630">
        <v>86.66</v>
      </c>
      <c r="C630">
        <v>114.84</v>
      </c>
    </row>
    <row r="631" spans="1:3" x14ac:dyDescent="0.45">
      <c r="A631" s="1">
        <v>44593</v>
      </c>
      <c r="B631">
        <v>85.89</v>
      </c>
      <c r="C631">
        <v>115.16</v>
      </c>
    </row>
    <row r="632" spans="1:3" x14ac:dyDescent="0.45">
      <c r="A632" s="1">
        <v>44621</v>
      </c>
      <c r="B632">
        <v>83.96</v>
      </c>
      <c r="C632">
        <v>118.54</v>
      </c>
    </row>
    <row r="633" spans="1:3" x14ac:dyDescent="0.45">
      <c r="A633" s="1">
        <v>44652</v>
      </c>
      <c r="B633">
        <v>79.3</v>
      </c>
      <c r="C633">
        <v>126.13</v>
      </c>
    </row>
    <row r="634" spans="1:3" x14ac:dyDescent="0.45">
      <c r="A634" s="1">
        <v>44682</v>
      </c>
      <c r="B634">
        <v>79.44</v>
      </c>
      <c r="C634">
        <v>128.68</v>
      </c>
    </row>
    <row r="635" spans="1:3" x14ac:dyDescent="0.45">
      <c r="A635" s="1">
        <v>44713</v>
      </c>
      <c r="B635">
        <v>75.97</v>
      </c>
      <c r="C635">
        <v>133.85</v>
      </c>
    </row>
    <row r="636" spans="1:3" x14ac:dyDescent="0.45">
      <c r="A636" s="1">
        <v>44743</v>
      </c>
      <c r="B636">
        <v>75.7</v>
      </c>
      <c r="C636">
        <v>136.69999999999999</v>
      </c>
    </row>
    <row r="637" spans="1:3" x14ac:dyDescent="0.45">
      <c r="A637" s="1">
        <v>44774</v>
      </c>
      <c r="B637">
        <v>77.010000000000005</v>
      </c>
      <c r="C637">
        <v>135.28</v>
      </c>
    </row>
    <row r="638" spans="1:3" x14ac:dyDescent="0.45">
      <c r="A638" s="1">
        <v>44805</v>
      </c>
      <c r="B638">
        <v>74.55</v>
      </c>
      <c r="C638">
        <v>143.09</v>
      </c>
    </row>
    <row r="639" spans="1:3" x14ac:dyDescent="0.45">
      <c r="A639" s="1">
        <v>44835</v>
      </c>
      <c r="B639">
        <v>73.709999999999994</v>
      </c>
      <c r="C639">
        <v>147.16</v>
      </c>
    </row>
    <row r="640" spans="1:3" x14ac:dyDescent="0.45">
      <c r="A640" s="1">
        <v>44866</v>
      </c>
      <c r="B640">
        <v>75.2</v>
      </c>
      <c r="C640">
        <v>142.16999999999999</v>
      </c>
    </row>
    <row r="641" spans="1:3" x14ac:dyDescent="0.45">
      <c r="A641" s="1">
        <v>44896</v>
      </c>
      <c r="B641">
        <v>77.67</v>
      </c>
      <c r="C641">
        <v>134.85</v>
      </c>
    </row>
    <row r="642" spans="1:3" x14ac:dyDescent="0.45">
      <c r="A642" s="1">
        <v>44927</v>
      </c>
      <c r="B642">
        <v>78.95</v>
      </c>
      <c r="C642">
        <v>130.28</v>
      </c>
    </row>
    <row r="643" spans="1:3" x14ac:dyDescent="0.45">
      <c r="A643" s="1">
        <v>44958</v>
      </c>
      <c r="B643">
        <v>77.16</v>
      </c>
      <c r="C643">
        <v>132.69</v>
      </c>
    </row>
    <row r="644" spans="1:3" x14ac:dyDescent="0.45">
      <c r="A644" s="1">
        <v>44986</v>
      </c>
      <c r="B644">
        <v>77.489999999999995</v>
      </c>
      <c r="C644">
        <v>133.86000000000001</v>
      </c>
    </row>
    <row r="645" spans="1:3" x14ac:dyDescent="0.45">
      <c r="A645" s="1">
        <v>45017</v>
      </c>
      <c r="B645">
        <v>77.540000000000006</v>
      </c>
      <c r="C645">
        <v>133.4</v>
      </c>
    </row>
    <row r="646" spans="1:3" x14ac:dyDescent="0.45">
      <c r="A646" s="1">
        <v>45047</v>
      </c>
      <c r="B646">
        <v>76.040000000000006</v>
      </c>
      <c r="C646">
        <v>137.38999999999999</v>
      </c>
    </row>
    <row r="647" spans="1:3" x14ac:dyDescent="0.45">
      <c r="A647" s="1">
        <v>45078</v>
      </c>
      <c r="B647">
        <v>74.34</v>
      </c>
      <c r="C647">
        <v>141.33000000000001</v>
      </c>
    </row>
    <row r="648" spans="1:3" x14ac:dyDescent="0.45">
      <c r="A648" s="1">
        <v>45108</v>
      </c>
      <c r="B648">
        <v>74.36</v>
      </c>
      <c r="C648">
        <v>141.19999999999999</v>
      </c>
    </row>
    <row r="649" spans="1:3" x14ac:dyDescent="0.45">
      <c r="A649" s="1">
        <v>45139</v>
      </c>
      <c r="B649">
        <v>73.08</v>
      </c>
      <c r="C649">
        <v>144.72999999999999</v>
      </c>
    </row>
    <row r="650" spans="1:3" x14ac:dyDescent="0.45">
      <c r="A650" s="1">
        <v>45170</v>
      </c>
      <c r="B650">
        <v>72.33</v>
      </c>
      <c r="C650">
        <v>147.65</v>
      </c>
    </row>
    <row r="651" spans="1:3" x14ac:dyDescent="0.45">
      <c r="A651" s="1">
        <v>45200</v>
      </c>
      <c r="B651">
        <v>72.5</v>
      </c>
      <c r="C651">
        <v>149.59</v>
      </c>
    </row>
    <row r="652" spans="1:3" x14ac:dyDescent="0.45">
      <c r="A652" s="1">
        <v>45231</v>
      </c>
      <c r="B652">
        <v>71.430000000000007</v>
      </c>
      <c r="C652">
        <v>149.88</v>
      </c>
    </row>
    <row r="653" spans="1:3" x14ac:dyDescent="0.45">
      <c r="A653" s="1">
        <v>45261</v>
      </c>
      <c r="B653">
        <v>73.400000000000006</v>
      </c>
      <c r="C653">
        <v>144.09</v>
      </c>
    </row>
    <row r="654" spans="1:3" x14ac:dyDescent="0.45">
      <c r="A654" s="1">
        <v>45292</v>
      </c>
      <c r="B654">
        <v>72.569999999999993</v>
      </c>
      <c r="C654">
        <v>146.59</v>
      </c>
    </row>
    <row r="655" spans="1:3" x14ac:dyDescent="0.45">
      <c r="A655" s="1">
        <v>45323</v>
      </c>
      <c r="B655">
        <v>70.72</v>
      </c>
      <c r="C655">
        <v>149.41</v>
      </c>
    </row>
    <row r="656" spans="1:3" x14ac:dyDescent="0.45">
      <c r="A656" s="1">
        <v>45352</v>
      </c>
      <c r="B656">
        <v>70.8</v>
      </c>
      <c r="C656">
        <v>149.69999999999999</v>
      </c>
    </row>
    <row r="657" spans="1:3" x14ac:dyDescent="0.45">
      <c r="A657" s="1">
        <v>45383</v>
      </c>
      <c r="B657">
        <v>69.87</v>
      </c>
      <c r="C657">
        <v>153.57</v>
      </c>
    </row>
    <row r="658" spans="1:3" x14ac:dyDescent="0.45">
      <c r="A658" s="1">
        <v>45413</v>
      </c>
      <c r="B658">
        <v>68.900000000000006</v>
      </c>
      <c r="C658">
        <v>156.21</v>
      </c>
    </row>
    <row r="659" spans="1:3" x14ac:dyDescent="0.45">
      <c r="A659" s="1">
        <v>45444</v>
      </c>
      <c r="B659">
        <v>68.37</v>
      </c>
      <c r="C659">
        <v>157.9</v>
      </c>
    </row>
    <row r="660" spans="1:3" x14ac:dyDescent="0.45">
      <c r="A660" s="1">
        <v>45474</v>
      </c>
      <c r="B660">
        <v>68.27</v>
      </c>
      <c r="C660">
        <v>157.86000000000001</v>
      </c>
    </row>
    <row r="661" spans="1:3" x14ac:dyDescent="0.45">
      <c r="A661" s="1">
        <v>45505</v>
      </c>
      <c r="B661">
        <v>72.88</v>
      </c>
      <c r="C661">
        <v>146.29</v>
      </c>
    </row>
    <row r="662" spans="1:3" x14ac:dyDescent="0.45">
      <c r="A662" s="1">
        <v>45536</v>
      </c>
      <c r="B662">
        <v>73.489999999999995</v>
      </c>
      <c r="C662">
        <v>143.31</v>
      </c>
    </row>
    <row r="663" spans="1:3" x14ac:dyDescent="0.45">
      <c r="A663" s="1">
        <v>45566</v>
      </c>
      <c r="B663">
        <v>71.239999999999995</v>
      </c>
      <c r="C663">
        <v>149.6</v>
      </c>
    </row>
    <row r="664" spans="1:3" x14ac:dyDescent="0.45">
      <c r="A664" s="1">
        <v>45597</v>
      </c>
      <c r="B664">
        <v>71.11</v>
      </c>
      <c r="C664">
        <v>153.82</v>
      </c>
    </row>
    <row r="665" spans="1:3" x14ac:dyDescent="0.45">
      <c r="A665" s="1">
        <v>45627</v>
      </c>
      <c r="B665">
        <v>71.84</v>
      </c>
      <c r="C665">
        <v>153.72</v>
      </c>
    </row>
    <row r="666" spans="1:3" x14ac:dyDescent="0.45">
      <c r="A666" s="1">
        <v>45658</v>
      </c>
      <c r="B666">
        <v>71.34</v>
      </c>
      <c r="C666">
        <v>156.41999999999999</v>
      </c>
    </row>
    <row r="667" spans="1:3" x14ac:dyDescent="0.45">
      <c r="A667" s="1">
        <v>45689</v>
      </c>
      <c r="B667">
        <v>72.59</v>
      </c>
      <c r="C667">
        <v>152.03</v>
      </c>
    </row>
    <row r="668" spans="1:3" x14ac:dyDescent="0.45">
      <c r="A668" s="1">
        <v>45717</v>
      </c>
      <c r="B668">
        <v>73.459999999999994</v>
      </c>
      <c r="C668">
        <v>149.13999999999999</v>
      </c>
    </row>
    <row r="669" spans="1:3" x14ac:dyDescent="0.45">
      <c r="A669" s="1">
        <v>45748</v>
      </c>
      <c r="B669">
        <v>75.8</v>
      </c>
      <c r="C669">
        <v>144.27000000000001</v>
      </c>
    </row>
    <row r="670" spans="1:3" x14ac:dyDescent="0.45">
      <c r="A670" s="1">
        <v>45778</v>
      </c>
      <c r="B670">
        <v>74.489999999999995</v>
      </c>
      <c r="C670">
        <v>144.77000000000001</v>
      </c>
    </row>
    <row r="671" spans="1:3" x14ac:dyDescent="0.45">
      <c r="A671" s="1">
        <v>45809</v>
      </c>
      <c r="B671">
        <v>73.680000000000007</v>
      </c>
      <c r="C671">
        <v>144.47</v>
      </c>
    </row>
    <row r="672" spans="1:3" x14ac:dyDescent="0.45">
      <c r="A672" s="1">
        <v>45839</v>
      </c>
      <c r="B672">
        <v>72.209999999999994</v>
      </c>
      <c r="C672">
        <v>146.85</v>
      </c>
    </row>
    <row r="673" spans="1:3" x14ac:dyDescent="0.45">
      <c r="A673" s="1">
        <v>45870</v>
      </c>
      <c r="B673">
        <v>72.11</v>
      </c>
      <c r="C673">
        <v>147.63999999999999</v>
      </c>
    </row>
    <row r="674" spans="1:3" x14ac:dyDescent="0.45">
      <c r="A674" s="1">
        <v>45901</v>
      </c>
      <c r="B674">
        <v>71.48</v>
      </c>
      <c r="C674">
        <v>147.93</v>
      </c>
    </row>
    <row r="675" spans="1:3" x14ac:dyDescent="0.45">
      <c r="A675" s="1">
        <v>45931</v>
      </c>
    </row>
    <row r="676" spans="1:3" x14ac:dyDescent="0.45">
      <c r="A676" s="1">
        <v>45962</v>
      </c>
    </row>
    <row r="677" spans="1:3" x14ac:dyDescent="0.45">
      <c r="A677" s="1">
        <v>45992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実質GDP</vt:lpstr>
      <vt:lpstr>名目GDP</vt:lpstr>
      <vt:lpstr>分配率</vt:lpstr>
      <vt:lpstr>人口</vt:lpstr>
      <vt:lpstr>money</vt:lpstr>
      <vt:lpstr>金利</vt:lpstr>
      <vt:lpstr>成長率と金利</vt:lpstr>
      <vt:lpstr>フィリップス曲線</vt:lpstr>
      <vt:lpstr>為替レート</vt:lpstr>
      <vt:lpstr>インフレ率</vt:lpstr>
      <vt:lpstr>貨幣数量説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yoaso@keio.jp</cp:lastModifiedBy>
  <dcterms:created xsi:type="dcterms:W3CDTF">2022-08-23T04:49:06Z</dcterms:created>
  <dcterms:modified xsi:type="dcterms:W3CDTF">2025-10-31T05:46:21Z</dcterms:modified>
</cp:coreProperties>
</file>